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0" yWindow="-15" windowWidth="9645" windowHeight="8595" firstSheet="2" activeTab="8"/>
  </bookViews>
  <sheets>
    <sheet name="100" sheetId="16" r:id="rId1"/>
    <sheet name="200" sheetId="20" r:id="rId2"/>
    <sheet name="400" sheetId="21" r:id="rId3"/>
    <sheet name="800" sheetId="22" r:id="rId4"/>
    <sheet name="1500" sheetId="23" r:id="rId5"/>
    <sheet name="5000" sheetId="24" r:id="rId6"/>
    <sheet name="long" sheetId="19" r:id="rId7"/>
    <sheet name="High" sheetId="8" r:id="rId8"/>
    <sheet name="Shot" sheetId="25" r:id="rId9"/>
    <sheet name="Disc" sheetId="26" r:id="rId10"/>
    <sheet name="Jav" sheetId="27" r:id="rId11"/>
    <sheet name="4x100" sheetId="28" r:id="rId12"/>
    <sheet name="4x400" sheetId="29" r:id="rId13"/>
    <sheet name="VET100" sheetId="30" r:id="rId14"/>
    <sheet name="VET5000" sheetId="33" r:id="rId15"/>
  </sheets>
  <externalReferences>
    <externalReference r:id="rId16"/>
  </externalReferences>
  <definedNames>
    <definedName name="Z_6F69C1AB_6439_415E_9866_A8164D95EDC4_.wvu.Rows" localSheetId="0" hidden="1">'100'!$5:$14</definedName>
    <definedName name="Z_6F69C1AB_6439_415E_9866_A8164D95EDC4_.wvu.Rows" localSheetId="4" hidden="1">'1500'!$5:$13</definedName>
    <definedName name="Z_6F69C1AB_6439_415E_9866_A8164D95EDC4_.wvu.Rows" localSheetId="1" hidden="1">'200'!$5:$14</definedName>
    <definedName name="Z_6F69C1AB_6439_415E_9866_A8164D95EDC4_.wvu.Rows" localSheetId="2" hidden="1">'400'!$5:$14</definedName>
    <definedName name="Z_6F69C1AB_6439_415E_9866_A8164D95EDC4_.wvu.Rows" localSheetId="11" hidden="1">'4x100'!$5:$13</definedName>
    <definedName name="Z_6F69C1AB_6439_415E_9866_A8164D95EDC4_.wvu.Rows" localSheetId="12" hidden="1">'4x400'!$5:$13</definedName>
    <definedName name="Z_6F69C1AB_6439_415E_9866_A8164D95EDC4_.wvu.Rows" localSheetId="5" hidden="1">'5000'!$5:$13</definedName>
    <definedName name="Z_6F69C1AB_6439_415E_9866_A8164D95EDC4_.wvu.Rows" localSheetId="3" hidden="1">'800'!$5:$13</definedName>
    <definedName name="Z_6F69C1AB_6439_415E_9866_A8164D95EDC4_.wvu.Rows" localSheetId="13" hidden="1">'VET100'!$5:$13</definedName>
    <definedName name="Z_6F69C1AB_6439_415E_9866_A8164D95EDC4_.wvu.Rows" localSheetId="14" hidden="1">'VET5000'!$5:$13</definedName>
    <definedName name="Z_CADF7ED8_0E02_4818_BB0C_E668D6F7A5C2_.wvu.Cols" localSheetId="9" hidden="1">Disc!$D:$J</definedName>
    <definedName name="Z_CADF7ED8_0E02_4818_BB0C_E668D6F7A5C2_.wvu.Cols" localSheetId="7" hidden="1">High!$D:$AJ</definedName>
    <definedName name="Z_CADF7ED8_0E02_4818_BB0C_E668D6F7A5C2_.wvu.Cols" localSheetId="10" hidden="1">Jav!$D:$J</definedName>
    <definedName name="Z_CADF7ED8_0E02_4818_BB0C_E668D6F7A5C2_.wvu.Cols" localSheetId="6" hidden="1">long!$D:$J</definedName>
    <definedName name="Z_CADF7ED8_0E02_4818_BB0C_E668D6F7A5C2_.wvu.Cols" localSheetId="8" hidden="1">Shot!$D:$J</definedName>
  </definedNames>
  <calcPr calcId="124519"/>
  <customWorkbookViews>
    <customWorkbookView name="Muntay - Personal View" guid="{CADF7ED8-0E02-4818-BB0C-E668D6F7A5C2}" mergeInterval="0" personalView="1" maximized="1" xWindow="1" yWindow="1" windowWidth="1436" windowHeight="637" activeSheetId="15"/>
    <customWorkbookView name="madhih - Personal View" guid="{6F69C1AB-6439-415E-9866-A8164D95EDC4}" mergeInterval="0" personalView="1" maximized="1" xWindow="1" yWindow="1" windowWidth="1280" windowHeight="732" activeSheetId="13"/>
  </customWorkbookViews>
</workbook>
</file>

<file path=xl/calcChain.xml><?xml version="1.0" encoding="utf-8"?>
<calcChain xmlns="http://schemas.openxmlformats.org/spreadsheetml/2006/main">
  <c r="C9" i="28"/>
  <c r="B9"/>
  <c r="C8"/>
  <c r="B8"/>
  <c r="C7"/>
  <c r="B7"/>
  <c r="C6"/>
  <c r="B6"/>
  <c r="C13"/>
  <c r="B13"/>
  <c r="C12"/>
  <c r="B12"/>
  <c r="C11"/>
  <c r="B11"/>
  <c r="C10"/>
  <c r="B10"/>
  <c r="C21"/>
  <c r="B21"/>
  <c r="C20"/>
  <c r="B20"/>
  <c r="C19"/>
  <c r="B19"/>
  <c r="C18"/>
  <c r="B18"/>
  <c r="C29"/>
  <c r="B29"/>
  <c r="C28"/>
  <c r="B28"/>
  <c r="C27"/>
  <c r="B27"/>
  <c r="C26"/>
  <c r="B26"/>
  <c r="C17"/>
  <c r="B17"/>
  <c r="C16"/>
  <c r="B16"/>
  <c r="C15"/>
  <c r="B15"/>
  <c r="C14"/>
  <c r="B14"/>
  <c r="C33"/>
  <c r="B33"/>
  <c r="C32"/>
  <c r="B32"/>
  <c r="C31"/>
  <c r="B31"/>
  <c r="C30"/>
  <c r="B30"/>
  <c r="C25"/>
  <c r="B25"/>
  <c r="C24"/>
  <c r="B24"/>
  <c r="C23"/>
  <c r="B23"/>
  <c r="C22"/>
  <c r="B22"/>
  <c r="K7" i="26"/>
  <c r="K10"/>
  <c r="K14"/>
  <c r="K16"/>
  <c r="K12"/>
  <c r="K13"/>
  <c r="K9"/>
  <c r="K6"/>
  <c r="K18"/>
  <c r="K19"/>
  <c r="K8"/>
  <c r="K17"/>
  <c r="K15"/>
  <c r="K11"/>
  <c r="C11"/>
  <c r="B11"/>
  <c r="B16" i="33"/>
  <c r="C16"/>
  <c r="B15"/>
  <c r="C15"/>
  <c r="B18"/>
  <c r="C18"/>
  <c r="B6"/>
  <c r="C6"/>
  <c r="B10"/>
  <c r="C10"/>
  <c r="B19"/>
  <c r="C19"/>
  <c r="B8"/>
  <c r="C8"/>
  <c r="B17"/>
  <c r="C17"/>
  <c r="B11"/>
  <c r="C11"/>
  <c r="B20"/>
  <c r="C20"/>
  <c r="B12"/>
  <c r="C12"/>
  <c r="C13"/>
  <c r="B13"/>
  <c r="C14"/>
  <c r="B14"/>
  <c r="C9"/>
  <c r="B9"/>
  <c r="C7"/>
  <c r="B7"/>
  <c r="C41" i="20"/>
  <c r="B41"/>
  <c r="C38"/>
  <c r="B38"/>
  <c r="C36"/>
  <c r="B36"/>
  <c r="C39"/>
  <c r="B39"/>
  <c r="C40"/>
  <c r="B40"/>
  <c r="C37"/>
  <c r="B37"/>
  <c r="C43"/>
  <c r="B43"/>
  <c r="C42"/>
  <c r="B42"/>
  <c r="C13" i="8"/>
  <c r="B13"/>
  <c r="C12"/>
  <c r="B12"/>
  <c r="C11"/>
  <c r="B11"/>
  <c r="C10"/>
  <c r="B10"/>
  <c r="C40" i="21"/>
  <c r="B40"/>
  <c r="C44"/>
  <c r="B44"/>
  <c r="C43"/>
  <c r="B43"/>
  <c r="C39"/>
  <c r="B39"/>
  <c r="C38"/>
  <c r="B38"/>
  <c r="C37"/>
  <c r="B37"/>
  <c r="C41"/>
  <c r="B41"/>
  <c r="C42"/>
  <c r="B42"/>
  <c r="C29" i="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C6"/>
  <c r="B6"/>
  <c r="K12" i="27"/>
  <c r="K18"/>
  <c r="K11"/>
  <c r="K7"/>
  <c r="K9"/>
  <c r="K14"/>
  <c r="K13"/>
  <c r="G6"/>
  <c r="K6" s="1"/>
  <c r="G20"/>
  <c r="K20" s="1"/>
  <c r="G12"/>
  <c r="G19"/>
  <c r="K19" s="1"/>
  <c r="G18"/>
  <c r="G10"/>
  <c r="K10" s="1"/>
  <c r="G11"/>
  <c r="G15"/>
  <c r="K15" s="1"/>
  <c r="G7"/>
  <c r="G16"/>
  <c r="K16" s="1"/>
  <c r="G9"/>
  <c r="G17"/>
  <c r="K17" s="1"/>
  <c r="G14"/>
  <c r="G8"/>
  <c r="K8" s="1"/>
  <c r="G13"/>
  <c r="K14" i="19"/>
  <c r="K12"/>
  <c r="K6"/>
  <c r="K13"/>
  <c r="K9"/>
  <c r="G14"/>
  <c r="G11"/>
  <c r="K11" s="1"/>
  <c r="G12"/>
  <c r="G10"/>
  <c r="K10" s="1"/>
  <c r="G6"/>
  <c r="G15"/>
  <c r="K15" s="1"/>
  <c r="G7"/>
  <c r="K7" s="1"/>
  <c r="G13"/>
  <c r="G8"/>
  <c r="K8" s="1"/>
  <c r="G9"/>
  <c r="G14" i="25"/>
  <c r="K14" s="1"/>
  <c r="G15"/>
  <c r="K15" s="1"/>
  <c r="G9"/>
  <c r="K9" s="1"/>
  <c r="G18"/>
  <c r="K18" s="1"/>
  <c r="G19"/>
  <c r="K19" s="1"/>
  <c r="G12"/>
  <c r="K12" s="1"/>
  <c r="G13"/>
  <c r="K13" s="1"/>
  <c r="G6"/>
  <c r="K6" s="1"/>
  <c r="G7"/>
  <c r="K7" s="1"/>
  <c r="G17"/>
  <c r="K17" s="1"/>
  <c r="G8"/>
  <c r="K8" s="1"/>
  <c r="G10"/>
  <c r="K10" s="1"/>
  <c r="G11"/>
  <c r="K11" s="1"/>
  <c r="G16"/>
  <c r="K16" s="1"/>
  <c r="C8" i="27"/>
  <c r="B8"/>
  <c r="C14"/>
  <c r="B14"/>
  <c r="C40" i="16"/>
  <c r="B40"/>
  <c r="C42"/>
  <c r="B42"/>
  <c r="C39"/>
  <c r="B39"/>
  <c r="C37"/>
  <c r="B37"/>
  <c r="C43"/>
  <c r="B43"/>
  <c r="C38"/>
  <c r="B38"/>
  <c r="C44"/>
  <c r="B44"/>
  <c r="C41"/>
  <c r="B41"/>
  <c r="C20" i="26" l="1"/>
  <c r="B20"/>
  <c r="C14"/>
  <c r="B14"/>
  <c r="C8"/>
  <c r="B8"/>
  <c r="C10"/>
  <c r="B10"/>
  <c r="C6"/>
  <c r="B6"/>
  <c r="C12"/>
  <c r="B12"/>
  <c r="C7"/>
  <c r="B7"/>
  <c r="C19"/>
  <c r="B19"/>
  <c r="C18"/>
  <c r="B18"/>
  <c r="C21"/>
  <c r="B21"/>
  <c r="C17"/>
  <c r="B17"/>
  <c r="C15"/>
  <c r="B15"/>
  <c r="C9"/>
  <c r="B9"/>
  <c r="C23" i="21"/>
  <c r="B23"/>
  <c r="C18"/>
  <c r="B18"/>
  <c r="C20"/>
  <c r="B20"/>
  <c r="C21"/>
  <c r="B21"/>
  <c r="C17"/>
  <c r="B17"/>
  <c r="C22"/>
  <c r="B22"/>
  <c r="C19"/>
  <c r="B19"/>
  <c r="C16"/>
  <c r="B16"/>
  <c r="B21" i="27"/>
  <c r="C21"/>
  <c r="B13"/>
  <c r="C13"/>
  <c r="B20"/>
  <c r="C20"/>
  <c r="B10"/>
  <c r="C10"/>
  <c r="B24"/>
  <c r="C24"/>
  <c r="B16"/>
  <c r="C16"/>
  <c r="B22"/>
  <c r="C22"/>
  <c r="B12"/>
  <c r="C12"/>
  <c r="B7"/>
  <c r="C7"/>
  <c r="B6"/>
  <c r="C6"/>
  <c r="B9"/>
  <c r="C9"/>
  <c r="B15"/>
  <c r="C15"/>
  <c r="B11"/>
  <c r="C11"/>
  <c r="B17"/>
  <c r="C17"/>
  <c r="B7" i="19"/>
  <c r="C7"/>
  <c r="B13"/>
  <c r="C13"/>
  <c r="B15"/>
  <c r="C15"/>
  <c r="B9"/>
  <c r="C9"/>
  <c r="B17"/>
  <c r="C17"/>
  <c r="B16"/>
  <c r="C16"/>
  <c r="B14"/>
  <c r="C14"/>
  <c r="B10"/>
  <c r="C10"/>
  <c r="B18"/>
  <c r="C18"/>
  <c r="B8"/>
  <c r="C8"/>
  <c r="B11"/>
  <c r="C11"/>
  <c r="B6"/>
  <c r="C6"/>
  <c r="B7" i="30"/>
  <c r="C7"/>
  <c r="B8"/>
  <c r="C8"/>
  <c r="B9"/>
  <c r="C9"/>
  <c r="B10"/>
  <c r="C10"/>
  <c r="B11"/>
  <c r="C11"/>
  <c r="B12"/>
  <c r="C12"/>
  <c r="B13"/>
  <c r="C13"/>
  <c r="C6"/>
  <c r="B6"/>
  <c r="C23" i="27" l="1"/>
  <c r="B23"/>
  <c r="C18"/>
  <c r="B18"/>
  <c r="C19"/>
  <c r="B19"/>
  <c r="C22" i="26"/>
  <c r="B22"/>
  <c r="C16"/>
  <c r="B16"/>
  <c r="C13"/>
  <c r="B13"/>
  <c r="C11" i="25"/>
  <c r="B11"/>
  <c r="C10"/>
  <c r="B10"/>
  <c r="C8"/>
  <c r="B8"/>
  <c r="C17"/>
  <c r="B17"/>
  <c r="C7"/>
  <c r="B7"/>
  <c r="C6"/>
  <c r="B6"/>
  <c r="C13"/>
  <c r="B13"/>
  <c r="C12"/>
  <c r="B12"/>
  <c r="C19"/>
  <c r="B19"/>
  <c r="C18"/>
  <c r="B18"/>
  <c r="C9"/>
  <c r="B9"/>
  <c r="C15"/>
  <c r="B15"/>
  <c r="C14"/>
  <c r="B14"/>
  <c r="C16"/>
  <c r="B16"/>
  <c r="C8" i="8"/>
  <c r="B8"/>
  <c r="C9"/>
  <c r="B9"/>
  <c r="C7"/>
  <c r="B7"/>
  <c r="C6"/>
  <c r="B6"/>
  <c r="C12" i="19"/>
  <c r="B12"/>
  <c r="C9" i="24"/>
  <c r="B9"/>
  <c r="C21"/>
  <c r="B21"/>
  <c r="C27"/>
  <c r="B27"/>
  <c r="C8"/>
  <c r="B8"/>
  <c r="C7"/>
  <c r="B7"/>
  <c r="C10"/>
  <c r="B10"/>
  <c r="C24"/>
  <c r="B24"/>
  <c r="C14"/>
  <c r="B14"/>
  <c r="C17"/>
  <c r="B17"/>
  <c r="C26"/>
  <c r="B26"/>
  <c r="C16"/>
  <c r="B16"/>
  <c r="C12"/>
  <c r="B12"/>
  <c r="C11"/>
  <c r="B11"/>
  <c r="C18"/>
  <c r="B18"/>
  <c r="C15"/>
  <c r="B15"/>
  <c r="C22"/>
  <c r="B22"/>
  <c r="C13"/>
  <c r="B13"/>
  <c r="C19"/>
  <c r="B19"/>
  <c r="C6"/>
  <c r="B6"/>
  <c r="C25"/>
  <c r="B25"/>
  <c r="C20"/>
  <c r="B20"/>
  <c r="C23"/>
  <c r="B23"/>
  <c r="C21" i="23"/>
  <c r="B21"/>
  <c r="C9"/>
  <c r="B9"/>
  <c r="C20"/>
  <c r="B20"/>
  <c r="C7"/>
  <c r="B7"/>
  <c r="C15"/>
  <c r="B15"/>
  <c r="C19"/>
  <c r="B19"/>
  <c r="C13"/>
  <c r="B13"/>
  <c r="C18"/>
  <c r="B18"/>
  <c r="C8"/>
  <c r="B8"/>
  <c r="C12"/>
  <c r="B12"/>
  <c r="C11"/>
  <c r="B11"/>
  <c r="C14"/>
  <c r="B14"/>
  <c r="C10"/>
  <c r="B10"/>
  <c r="C17"/>
  <c r="B17"/>
  <c r="C16"/>
  <c r="B16"/>
  <c r="C6"/>
  <c r="B6"/>
  <c r="C26" i="22"/>
  <c r="B26"/>
  <c r="C9"/>
  <c r="B9"/>
  <c r="C11"/>
  <c r="B11"/>
  <c r="C14"/>
  <c r="B14"/>
  <c r="C25"/>
  <c r="B25"/>
  <c r="C10"/>
  <c r="B10"/>
  <c r="C24"/>
  <c r="B24"/>
  <c r="C15"/>
  <c r="B15"/>
  <c r="C17"/>
  <c r="B17"/>
  <c r="C7"/>
  <c r="B7"/>
  <c r="C13"/>
  <c r="B13"/>
  <c r="C8"/>
  <c r="B8"/>
  <c r="C16"/>
  <c r="B16"/>
  <c r="C12"/>
  <c r="B12"/>
  <c r="C23"/>
  <c r="B23"/>
  <c r="C22"/>
  <c r="B22"/>
  <c r="C21"/>
  <c r="B21"/>
  <c r="C20"/>
  <c r="B20"/>
  <c r="C19"/>
  <c r="B19"/>
  <c r="C6"/>
  <c r="B6"/>
  <c r="C18"/>
  <c r="B18"/>
  <c r="C33" i="21"/>
  <c r="B33"/>
  <c r="C27"/>
  <c r="B27"/>
  <c r="C29"/>
  <c r="B29"/>
  <c r="C30"/>
  <c r="B30"/>
  <c r="C28"/>
  <c r="B28"/>
  <c r="C32"/>
  <c r="B32"/>
  <c r="C31"/>
  <c r="B31"/>
  <c r="C26"/>
  <c r="B26"/>
  <c r="C13"/>
  <c r="B13"/>
  <c r="C7"/>
  <c r="B7"/>
  <c r="C10"/>
  <c r="B10"/>
  <c r="C9"/>
  <c r="B9"/>
  <c r="C12"/>
  <c r="B12"/>
  <c r="C11"/>
  <c r="B11"/>
  <c r="C8"/>
  <c r="B8"/>
  <c r="C6"/>
  <c r="B6"/>
  <c r="C32" i="20"/>
  <c r="B32"/>
  <c r="C26"/>
  <c r="B26"/>
  <c r="C29"/>
  <c r="B29"/>
  <c r="C31"/>
  <c r="B31"/>
  <c r="C27"/>
  <c r="B27"/>
  <c r="C30"/>
  <c r="B30"/>
  <c r="C33"/>
  <c r="B33"/>
  <c r="C28"/>
  <c r="B28"/>
  <c r="C19"/>
  <c r="B19"/>
  <c r="C23"/>
  <c r="B23"/>
  <c r="C18"/>
  <c r="B18"/>
  <c r="C20"/>
  <c r="B20"/>
  <c r="C16"/>
  <c r="B16"/>
  <c r="C22"/>
  <c r="B22"/>
  <c r="C21"/>
  <c r="B21"/>
  <c r="C17"/>
  <c r="B17"/>
  <c r="C8"/>
  <c r="B8"/>
  <c r="C11"/>
  <c r="B11"/>
  <c r="C9"/>
  <c r="B9"/>
  <c r="C7"/>
  <c r="B7"/>
  <c r="C12"/>
  <c r="B12"/>
  <c r="C10"/>
  <c r="B10"/>
  <c r="C13"/>
  <c r="B13"/>
  <c r="C6"/>
  <c r="B6"/>
  <c r="C33" i="16"/>
  <c r="B33"/>
  <c r="C30"/>
  <c r="B30"/>
  <c r="C32"/>
  <c r="B32"/>
  <c r="C29"/>
  <c r="B29"/>
  <c r="C31"/>
  <c r="B31"/>
  <c r="C28"/>
  <c r="B28"/>
  <c r="C27"/>
  <c r="B27"/>
  <c r="C26"/>
  <c r="B26"/>
  <c r="C20"/>
  <c r="B20"/>
  <c r="C17"/>
  <c r="B17"/>
  <c r="C19"/>
  <c r="B19"/>
  <c r="C18"/>
  <c r="B18"/>
  <c r="C23"/>
  <c r="B23"/>
  <c r="C21"/>
  <c r="B21"/>
  <c r="C22"/>
  <c r="B22"/>
  <c r="C16"/>
  <c r="B16"/>
  <c r="B10"/>
  <c r="C10"/>
  <c r="B11"/>
  <c r="C11"/>
  <c r="B8"/>
  <c r="C8"/>
  <c r="B12"/>
  <c r="C12"/>
  <c r="B9"/>
  <c r="C9"/>
  <c r="B13"/>
  <c r="C13"/>
  <c r="B7"/>
  <c r="C7"/>
  <c r="C6"/>
  <c r="B6"/>
</calcChain>
</file>

<file path=xl/sharedStrings.xml><?xml version="1.0" encoding="utf-8"?>
<sst xmlns="http://schemas.openxmlformats.org/spreadsheetml/2006/main" count="512" uniqueCount="107">
  <si>
    <t xml:space="preserve"> </t>
  </si>
  <si>
    <t>Result</t>
  </si>
  <si>
    <t>BIB</t>
  </si>
  <si>
    <t>Name</t>
  </si>
  <si>
    <t>Club</t>
  </si>
  <si>
    <t>Position</t>
  </si>
  <si>
    <t>Remarks</t>
  </si>
  <si>
    <t>Event</t>
  </si>
  <si>
    <t>Date</t>
  </si>
  <si>
    <t>100M</t>
  </si>
  <si>
    <t>H/F:</t>
  </si>
  <si>
    <t>Sex</t>
  </si>
  <si>
    <t>Round</t>
  </si>
  <si>
    <t>Final</t>
  </si>
  <si>
    <t>Male</t>
  </si>
  <si>
    <t>Long Jump</t>
  </si>
  <si>
    <t>high Jump</t>
  </si>
  <si>
    <t>200M</t>
  </si>
  <si>
    <t>400M</t>
  </si>
  <si>
    <t>800M</t>
  </si>
  <si>
    <t>1500M</t>
  </si>
  <si>
    <t>5000M</t>
  </si>
  <si>
    <t>SHOT PUT</t>
  </si>
  <si>
    <t>DISCUSS</t>
  </si>
  <si>
    <t>JAVELIN</t>
  </si>
  <si>
    <t>4X100</t>
  </si>
  <si>
    <t>4X400</t>
  </si>
  <si>
    <t>MEN</t>
  </si>
  <si>
    <t>FINAL</t>
  </si>
  <si>
    <t xml:space="preserve">HEAT </t>
  </si>
  <si>
    <t>HEAT 1</t>
  </si>
  <si>
    <t>HEAT 2</t>
  </si>
  <si>
    <t>HEAT 3</t>
  </si>
  <si>
    <t>VET. MEN</t>
  </si>
  <si>
    <t>HEAT</t>
  </si>
  <si>
    <t>DNS</t>
  </si>
  <si>
    <t>Q</t>
  </si>
  <si>
    <t>q</t>
  </si>
  <si>
    <t>f</t>
  </si>
  <si>
    <t>3.32.2</t>
  </si>
  <si>
    <t>3.35.5</t>
  </si>
  <si>
    <t>3.37.3</t>
  </si>
  <si>
    <t>3.41.2</t>
  </si>
  <si>
    <t>4.19.3</t>
  </si>
  <si>
    <t>5.01.9</t>
  </si>
  <si>
    <t>17.43.6</t>
  </si>
  <si>
    <t>17.50.1</t>
  </si>
  <si>
    <t>20.04.7</t>
  </si>
  <si>
    <t>17.36.7</t>
  </si>
  <si>
    <t>21.54.5</t>
  </si>
  <si>
    <t>23.42.4</t>
  </si>
  <si>
    <t>19.46.7</t>
  </si>
  <si>
    <t>17.28.5</t>
  </si>
  <si>
    <t>20.34.1</t>
  </si>
  <si>
    <t>18.38.2</t>
  </si>
  <si>
    <t>17.34.3</t>
  </si>
  <si>
    <t>21.20.4</t>
  </si>
  <si>
    <t>1.16.9</t>
  </si>
  <si>
    <t>1.20.9</t>
  </si>
  <si>
    <t>1.25.0</t>
  </si>
  <si>
    <t>1.07.0</t>
  </si>
  <si>
    <t>1.01.0</t>
  </si>
  <si>
    <t>1.29.8</t>
  </si>
  <si>
    <t>F</t>
  </si>
  <si>
    <t>Men</t>
  </si>
  <si>
    <t>DNF</t>
  </si>
  <si>
    <t>1.59.7</t>
  </si>
  <si>
    <t>2.22.4</t>
  </si>
  <si>
    <t>2.45.6</t>
  </si>
  <si>
    <t>2.00.9</t>
  </si>
  <si>
    <t>2.28.1</t>
  </si>
  <si>
    <t>2.00.7</t>
  </si>
  <si>
    <t>2.49.3</t>
  </si>
  <si>
    <t>2.36.3</t>
  </si>
  <si>
    <t>2.05.5</t>
  </si>
  <si>
    <t>2.35.5</t>
  </si>
  <si>
    <t>2.03.6</t>
  </si>
  <si>
    <t>5000m</t>
  </si>
  <si>
    <t>Place</t>
  </si>
  <si>
    <t>20.49.7</t>
  </si>
  <si>
    <t>20.58.4</t>
  </si>
  <si>
    <t>23.15.7</t>
  </si>
  <si>
    <t>22.42.3</t>
  </si>
  <si>
    <t>29.52.1</t>
  </si>
  <si>
    <t>28.23.7</t>
  </si>
  <si>
    <t>19.45.1</t>
  </si>
  <si>
    <t>21.25.9</t>
  </si>
  <si>
    <t>20.51.8</t>
  </si>
  <si>
    <t>30.54.6</t>
  </si>
  <si>
    <t>21.34.7</t>
  </si>
  <si>
    <t>21.44.6</t>
  </si>
  <si>
    <t>-</t>
  </si>
  <si>
    <t>O</t>
  </si>
  <si>
    <t>X</t>
  </si>
  <si>
    <t>1.00.3</t>
  </si>
  <si>
    <t>DQ</t>
  </si>
  <si>
    <t>4.15.5</t>
  </si>
  <si>
    <t>4.58.0</t>
  </si>
  <si>
    <t>5.54.9</t>
  </si>
  <si>
    <t>5.02.4</t>
  </si>
  <si>
    <t>5.08.9</t>
  </si>
  <si>
    <t>4.20.4</t>
  </si>
  <si>
    <t>5.40.7</t>
  </si>
  <si>
    <t>6.01.3</t>
  </si>
  <si>
    <t>4.19.0</t>
  </si>
  <si>
    <t>4.25.8</t>
  </si>
  <si>
    <t>NNR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</si>
</sst>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readingOrder="1"/>
    </xf>
    <xf numFmtId="0" fontId="3" fillId="0" borderId="0" xfId="0" applyFont="1" applyAlignment="1">
      <alignment readingOrder="1"/>
    </xf>
    <xf numFmtId="0" fontId="4" fillId="0" borderId="0" xfId="0" applyFont="1" applyAlignment="1">
      <alignment horizontal="left" readingOrder="1"/>
    </xf>
    <xf numFmtId="49" fontId="3" fillId="0" borderId="0" xfId="0" applyNumberFormat="1" applyFont="1" applyAlignment="1">
      <alignment horizontal="right" readingOrder="1"/>
    </xf>
    <xf numFmtId="0" fontId="3" fillId="2" borderId="1" xfId="0" applyFont="1" applyFill="1" applyBorder="1" applyAlignment="1">
      <alignment horizontal="center" readingOrder="1"/>
    </xf>
    <xf numFmtId="0" fontId="3" fillId="2" borderId="3" xfId="0" applyFont="1" applyFill="1" applyBorder="1" applyAlignment="1">
      <alignment horizontal="center" readingOrder="1"/>
    </xf>
    <xf numFmtId="0" fontId="3" fillId="2" borderId="2" xfId="0" applyFont="1" applyFill="1" applyBorder="1" applyAlignment="1">
      <alignment horizontal="center" readingOrder="1"/>
    </xf>
    <xf numFmtId="0" fontId="5" fillId="0" borderId="4" xfId="0" applyFont="1" applyFill="1" applyBorder="1" applyAlignment="1" applyProtection="1">
      <alignment horizontal="center" readingOrder="1"/>
    </xf>
    <xf numFmtId="0" fontId="5" fillId="0" borderId="4" xfId="0" applyFont="1" applyFill="1" applyBorder="1" applyAlignment="1" applyProtection="1">
      <alignment horizontal="left" vertical="center" readingOrder="1"/>
      <protection locked="0"/>
    </xf>
    <xf numFmtId="0" fontId="3" fillId="0" borderId="0" xfId="0" applyFont="1" applyBorder="1" applyAlignment="1">
      <alignment horizontal="right" readingOrder="1"/>
    </xf>
    <xf numFmtId="49" fontId="3" fillId="0" borderId="0" xfId="0" applyNumberFormat="1" applyFont="1" applyBorder="1" applyAlignment="1">
      <alignment horizontal="right" readingOrder="1"/>
    </xf>
    <xf numFmtId="0" fontId="1" fillId="0" borderId="0" xfId="0" applyFont="1" applyBorder="1" applyAlignment="1">
      <alignment readingOrder="1"/>
    </xf>
    <xf numFmtId="0" fontId="4" fillId="0" borderId="0" xfId="0" applyFont="1" applyBorder="1" applyAlignment="1">
      <alignment horizontal="left" readingOrder="1"/>
    </xf>
    <xf numFmtId="2" fontId="1" fillId="0" borderId="4" xfId="0" applyNumberFormat="1" applyFont="1" applyBorder="1" applyAlignment="1">
      <alignment horizontal="center" vertical="center" readingOrder="1"/>
    </xf>
    <xf numFmtId="0" fontId="1" fillId="0" borderId="4" xfId="0" applyFont="1" applyBorder="1" applyAlignment="1">
      <alignment horizontal="center" readingOrder="1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horizontal="right" vertical="center" readingOrder="1"/>
    </xf>
    <xf numFmtId="0" fontId="4" fillId="0" borderId="0" xfId="0" applyFont="1" applyAlignment="1">
      <alignment horizontal="left" vertical="center" readingOrder="1"/>
    </xf>
    <xf numFmtId="14" fontId="3" fillId="0" borderId="0" xfId="0" applyNumberFormat="1" applyFont="1" applyAlignment="1">
      <alignment horizontal="right" vertical="center" readingOrder="1"/>
    </xf>
    <xf numFmtId="0" fontId="5" fillId="0" borderId="4" xfId="0" applyFont="1" applyFill="1" applyBorder="1" applyAlignment="1" applyProtection="1">
      <alignment horizontal="center" vertical="center" readingOrder="1"/>
    </xf>
    <xf numFmtId="0" fontId="1" fillId="0" borderId="4" xfId="0" applyFont="1" applyBorder="1" applyAlignment="1">
      <alignment vertical="center" readingOrder="1"/>
    </xf>
    <xf numFmtId="0" fontId="3" fillId="0" borderId="4" xfId="0" applyFont="1" applyBorder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1" fillId="0" borderId="0" xfId="0" applyFont="1" applyAlignment="1">
      <alignment horizontal="right" readingOrder="1"/>
    </xf>
    <xf numFmtId="0" fontId="3" fillId="0" borderId="0" xfId="0" applyFont="1" applyBorder="1" applyAlignment="1">
      <alignment readingOrder="1"/>
    </xf>
    <xf numFmtId="0" fontId="6" fillId="0" borderId="0" xfId="0" applyFont="1" applyAlignment="1">
      <alignment horizontal="right" vertical="center" readingOrder="1"/>
    </xf>
    <xf numFmtId="0" fontId="6" fillId="0" borderId="0" xfId="0" applyFont="1" applyAlignment="1">
      <alignment horizontal="right" readingOrder="1"/>
    </xf>
    <xf numFmtId="14" fontId="6" fillId="0" borderId="0" xfId="0" applyNumberFormat="1" applyFont="1" applyAlignment="1">
      <alignment horizontal="right" readingOrder="1"/>
    </xf>
    <xf numFmtId="0" fontId="6" fillId="0" borderId="0" xfId="0" applyFont="1" applyAlignment="1">
      <alignment readingOrder="1"/>
    </xf>
    <xf numFmtId="0" fontId="6" fillId="0" borderId="0" xfId="0" applyFont="1" applyAlignment="1">
      <alignment horizontal="left" readingOrder="1"/>
    </xf>
    <xf numFmtId="0" fontId="3" fillId="2" borderId="4" xfId="0" applyFont="1" applyFill="1" applyBorder="1" applyAlignment="1">
      <alignment horizontal="center" vertical="center" readingOrder="1"/>
    </xf>
    <xf numFmtId="0" fontId="3" fillId="0" borderId="2" xfId="0" applyFont="1" applyFill="1" applyBorder="1" applyAlignment="1">
      <alignment horizontal="center" vertical="center" readingOrder="1"/>
    </xf>
    <xf numFmtId="0" fontId="3" fillId="0" borderId="4" xfId="0" applyFont="1" applyFill="1" applyBorder="1" applyAlignment="1">
      <alignment horizontal="center" vertical="center" readingOrder="1"/>
    </xf>
    <xf numFmtId="14" fontId="3" fillId="0" borderId="0" xfId="0" applyNumberFormat="1" applyFont="1" applyAlignment="1">
      <alignment horizontal="left" vertical="center" readingOrder="1"/>
    </xf>
    <xf numFmtId="2" fontId="1" fillId="0" borderId="4" xfId="0" applyNumberFormat="1" applyFont="1" applyBorder="1" applyAlignment="1">
      <alignment vertical="center" readingOrder="1"/>
    </xf>
    <xf numFmtId="0" fontId="3" fillId="0" borderId="4" xfId="0" applyFont="1" applyBorder="1" applyAlignment="1">
      <alignment horizontal="center" vertical="center" readingOrder="1"/>
    </xf>
    <xf numFmtId="0" fontId="1" fillId="0" borderId="4" xfId="0" applyFont="1" applyBorder="1" applyAlignment="1">
      <alignment horizontal="center" vertical="center" readingOrder="1"/>
    </xf>
    <xf numFmtId="0" fontId="1" fillId="0" borderId="4" xfId="0" applyFont="1" applyBorder="1" applyAlignment="1">
      <alignment horizontal="center" vertical="center" readingOrder="1"/>
    </xf>
    <xf numFmtId="0" fontId="1" fillId="0" borderId="4" xfId="0" applyFont="1" applyBorder="1" applyAlignment="1">
      <alignment horizontal="center" vertical="center" readingOrder="1"/>
    </xf>
    <xf numFmtId="0" fontId="1" fillId="0" borderId="4" xfId="0" applyFont="1" applyBorder="1" applyAlignment="1">
      <alignment readingOrder="1"/>
    </xf>
    <xf numFmtId="2" fontId="1" fillId="0" borderId="4" xfId="0" applyNumberFormat="1" applyFont="1" applyBorder="1" applyAlignment="1">
      <alignment horizontal="center" readingOrder="1"/>
    </xf>
    <xf numFmtId="0" fontId="5" fillId="0" borderId="4" xfId="0" applyFont="1" applyFill="1" applyBorder="1" applyAlignment="1" applyProtection="1">
      <alignment horizontal="center" vertical="center" readingOrder="1"/>
      <protection locked="0"/>
    </xf>
    <xf numFmtId="14" fontId="1" fillId="0" borderId="0" xfId="0" applyNumberFormat="1" applyFont="1" applyAlignment="1">
      <alignment readingOrder="1"/>
    </xf>
    <xf numFmtId="0" fontId="3" fillId="0" borderId="4" xfId="0" applyFont="1" applyFill="1" applyBorder="1" applyAlignment="1">
      <alignment horizontal="center" vertical="center" readingOrder="1"/>
    </xf>
    <xf numFmtId="0" fontId="0" fillId="0" borderId="4" xfId="0" applyFont="1" applyFill="1" applyBorder="1"/>
    <xf numFmtId="0" fontId="0" fillId="0" borderId="4" xfId="0" applyFill="1" applyBorder="1"/>
    <xf numFmtId="164" fontId="1" fillId="0" borderId="4" xfId="0" applyNumberFormat="1" applyFont="1" applyBorder="1" applyAlignment="1">
      <alignment horizontal="center" vertical="center" readingOrder="1"/>
    </xf>
    <xf numFmtId="164" fontId="1" fillId="0" borderId="4" xfId="0" applyNumberFormat="1" applyFont="1" applyBorder="1" applyAlignment="1">
      <alignment horizontal="center" readingOrder="1"/>
    </xf>
    <xf numFmtId="0" fontId="2" fillId="0" borderId="0" xfId="0" applyFont="1" applyAlignment="1">
      <alignment horizontal="center" readingOrder="1"/>
    </xf>
    <xf numFmtId="0" fontId="3" fillId="0" borderId="2" xfId="0" applyFont="1" applyFill="1" applyBorder="1" applyAlignment="1">
      <alignment horizontal="center" vertical="center" readingOrder="1"/>
    </xf>
    <xf numFmtId="0" fontId="3" fillId="0" borderId="5" xfId="0" applyFont="1" applyFill="1" applyBorder="1" applyAlignment="1">
      <alignment horizontal="center" vertical="center" readingOrder="1"/>
    </xf>
    <xf numFmtId="0" fontId="3" fillId="0" borderId="3" xfId="0" applyFont="1" applyFill="1" applyBorder="1" applyAlignment="1">
      <alignment horizontal="center" vertical="center" readingOrder="1"/>
    </xf>
    <xf numFmtId="0" fontId="3" fillId="0" borderId="6" xfId="0" applyFont="1" applyFill="1" applyBorder="1" applyAlignment="1">
      <alignment horizontal="center" vertical="center" readingOrder="1"/>
    </xf>
    <xf numFmtId="0" fontId="3" fillId="0" borderId="7" xfId="0" applyFont="1" applyFill="1" applyBorder="1" applyAlignment="1">
      <alignment horizontal="center" vertical="center" readingOrder="1"/>
    </xf>
    <xf numFmtId="0" fontId="3" fillId="0" borderId="8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213"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strike val="0"/>
      </font>
      <fill>
        <patternFill>
          <bgColor theme="0"/>
        </patternFill>
      </fill>
    </dxf>
    <dxf>
      <fill>
        <patternFill>
          <bgColor rgb="FF0070C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strike val="0"/>
      </font>
      <fill>
        <patternFill>
          <bgColor theme="0"/>
        </patternFill>
      </fill>
    </dxf>
    <dxf>
      <fill>
        <patternFill>
          <bgColor rgb="FF0070C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strike val="0"/>
      </font>
      <fill>
        <patternFill>
          <bgColor theme="0"/>
        </patternFill>
      </fill>
    </dxf>
    <dxf>
      <fill>
        <patternFill>
          <bgColor rgb="FF0070C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strike val="0"/>
      </font>
      <fill>
        <patternFill>
          <bgColor theme="0"/>
        </patternFill>
      </fill>
    </dxf>
    <dxf>
      <fill>
        <patternFill>
          <bgColor rgb="FF0070C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med/Desktop/2015%20National%20Tournamen/national/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ational"/>
      <sheetName val="Veteran"/>
    </sheetNames>
    <sheetDataSet>
      <sheetData sheetId="0">
        <row r="2">
          <cell r="A2">
            <v>101</v>
          </cell>
          <cell r="B2" t="str">
            <v>Hassan Fayaz</v>
          </cell>
          <cell r="C2" t="str">
            <v>H. Kumeri</v>
          </cell>
          <cell r="D2" t="str">
            <v>A089579</v>
          </cell>
          <cell r="E2">
            <v>27501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x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Male</v>
          </cell>
          <cell r="T2" t="str">
            <v>New Star</v>
          </cell>
        </row>
        <row r="3">
          <cell r="A3">
            <v>102</v>
          </cell>
          <cell r="B3" t="str">
            <v>Ahmed Hassan Didi</v>
          </cell>
          <cell r="C3" t="str">
            <v>Ma. Rediumge</v>
          </cell>
          <cell r="D3" t="str">
            <v>A023886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 t="str">
            <v>x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Male</v>
          </cell>
          <cell r="T3" t="str">
            <v>MS Helping hand Sports Acadamy</v>
          </cell>
        </row>
        <row r="4">
          <cell r="A4">
            <v>103</v>
          </cell>
          <cell r="B4" t="str">
            <v>Ilyas Ahmed</v>
          </cell>
          <cell r="C4" t="str">
            <v>H. Queen</v>
          </cell>
          <cell r="D4" t="str">
            <v>A605644</v>
          </cell>
          <cell r="E4">
            <v>26366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str">
            <v>x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Male</v>
          </cell>
          <cell r="T4" t="str">
            <v>B. G. Sports</v>
          </cell>
        </row>
        <row r="5">
          <cell r="A5">
            <v>104</v>
          </cell>
          <cell r="B5" t="str">
            <v>Mahapedi Gedara Sajith Indralal Uma</v>
          </cell>
          <cell r="C5" t="str">
            <v>Sri Lanka</v>
          </cell>
          <cell r="D5" t="str">
            <v>N5571704</v>
          </cell>
          <cell r="E5">
            <v>35436</v>
          </cell>
          <cell r="F5">
            <v>0</v>
          </cell>
          <cell r="G5">
            <v>0</v>
          </cell>
          <cell r="H5">
            <v>0</v>
          </cell>
          <cell r="I5" t="str">
            <v>x</v>
          </cell>
          <cell r="J5" t="str">
            <v>x</v>
          </cell>
          <cell r="K5" t="str">
            <v>x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 t="str">
            <v>x</v>
          </cell>
          <cell r="R5" t="str">
            <v>x</v>
          </cell>
          <cell r="S5" t="str">
            <v>Male</v>
          </cell>
          <cell r="T5" t="str">
            <v>Xiphius Sports Club</v>
          </cell>
        </row>
        <row r="6">
          <cell r="A6">
            <v>105</v>
          </cell>
          <cell r="B6" t="str">
            <v>Perupura Devayalage Gayan Lasantha Wickramsasinghe</v>
          </cell>
          <cell r="C6" t="str">
            <v>Sri Lanka</v>
          </cell>
          <cell r="D6" t="str">
            <v>N5571705</v>
          </cell>
          <cell r="E6" t="str">
            <v>29-04-1998</v>
          </cell>
          <cell r="F6">
            <v>0</v>
          </cell>
          <cell r="G6">
            <v>0</v>
          </cell>
          <cell r="H6" t="str">
            <v>x</v>
          </cell>
          <cell r="I6" t="str">
            <v>x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 t="str">
            <v>x</v>
          </cell>
          <cell r="R6" t="str">
            <v>x</v>
          </cell>
          <cell r="S6" t="str">
            <v>Male</v>
          </cell>
          <cell r="T6" t="str">
            <v>Xiphius Sports Club</v>
          </cell>
        </row>
        <row r="7">
          <cell r="A7">
            <v>106</v>
          </cell>
          <cell r="B7" t="str">
            <v>Ali Sham</v>
          </cell>
          <cell r="C7" t="str">
            <v>Gn.Fuvahmulah/Dhoondigan Vienna</v>
          </cell>
          <cell r="D7" t="str">
            <v>A274965</v>
          </cell>
          <cell r="E7" t="str">
            <v>18-08-1998</v>
          </cell>
          <cell r="F7">
            <v>0</v>
          </cell>
          <cell r="G7" t="str">
            <v>x</v>
          </cell>
          <cell r="H7" t="str">
            <v>x</v>
          </cell>
          <cell r="I7">
            <v>0</v>
          </cell>
          <cell r="J7">
            <v>0</v>
          </cell>
          <cell r="K7">
            <v>0</v>
          </cell>
          <cell r="L7" t="str">
            <v>x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 t="str">
            <v>x</v>
          </cell>
          <cell r="R7" t="str">
            <v>x</v>
          </cell>
          <cell r="S7" t="str">
            <v>Male</v>
          </cell>
          <cell r="T7" t="str">
            <v>Xiphius Sports Club</v>
          </cell>
        </row>
        <row r="8">
          <cell r="A8">
            <v>107</v>
          </cell>
          <cell r="B8" t="str">
            <v>Nifah Ali</v>
          </cell>
          <cell r="C8" t="str">
            <v>Gn.Fuvahmulah/Maadhnadu,Thubbeege</v>
          </cell>
          <cell r="D8" t="str">
            <v>A352437</v>
          </cell>
          <cell r="E8" t="str">
            <v>23-08-1998</v>
          </cell>
          <cell r="F8" t="str">
            <v>x</v>
          </cell>
          <cell r="G8" t="str">
            <v>x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x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Male</v>
          </cell>
          <cell r="T8" t="str">
            <v>Xiphius Sports Club</v>
          </cell>
        </row>
        <row r="9">
          <cell r="A9">
            <v>108</v>
          </cell>
          <cell r="B9" t="str">
            <v>Saruwan Abdul Hameed</v>
          </cell>
          <cell r="C9" t="str">
            <v>Nookokaage /Dh.Meedhoo</v>
          </cell>
          <cell r="D9">
            <v>0</v>
          </cell>
          <cell r="E9">
            <v>35554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x</v>
          </cell>
          <cell r="N9" t="str">
            <v>x</v>
          </cell>
          <cell r="O9" t="str">
            <v>x</v>
          </cell>
          <cell r="P9">
            <v>0</v>
          </cell>
          <cell r="Q9">
            <v>0</v>
          </cell>
          <cell r="R9">
            <v>0</v>
          </cell>
          <cell r="S9" t="str">
            <v>Male</v>
          </cell>
          <cell r="T9" t="str">
            <v>Xiphius Sports Club</v>
          </cell>
        </row>
        <row r="10">
          <cell r="A10">
            <v>109</v>
          </cell>
          <cell r="B10" t="str">
            <v>Zufar Ahmed Riyaz</v>
          </cell>
          <cell r="C10" t="str">
            <v>Ma.Medhufinolhu</v>
          </cell>
          <cell r="D10" t="str">
            <v>A332069</v>
          </cell>
          <cell r="E10" t="str">
            <v>07.01.2002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 t="str">
            <v>X</v>
          </cell>
          <cell r="R10" t="str">
            <v>X</v>
          </cell>
          <cell r="S10" t="str">
            <v>Male</v>
          </cell>
          <cell r="T10" t="str">
            <v>KY SPORTS ACADEMY</v>
          </cell>
        </row>
        <row r="11">
          <cell r="A11">
            <v>110</v>
          </cell>
          <cell r="B11" t="str">
            <v>Peter Thomas Biju</v>
          </cell>
          <cell r="C11" t="str">
            <v>G.Saathee</v>
          </cell>
          <cell r="D11" t="str">
            <v>M4331550</v>
          </cell>
          <cell r="E11" t="str">
            <v>01.01.2001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X</v>
          </cell>
          <cell r="R11" t="str">
            <v>X</v>
          </cell>
          <cell r="S11" t="str">
            <v>Male</v>
          </cell>
          <cell r="T11" t="str">
            <v>KY SPORTS ACADEMY</v>
          </cell>
        </row>
        <row r="12">
          <cell r="A12">
            <v>111</v>
          </cell>
          <cell r="B12" t="str">
            <v>Aik Abdulla Rifau</v>
          </cell>
          <cell r="C12" t="str">
            <v>M.Waving Light</v>
          </cell>
          <cell r="D12" t="str">
            <v>A333961</v>
          </cell>
          <cell r="E12" t="str">
            <v>22.09.2002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 t="str">
            <v>X</v>
          </cell>
          <cell r="R12" t="str">
            <v>X</v>
          </cell>
          <cell r="S12" t="str">
            <v>Male</v>
          </cell>
          <cell r="T12" t="str">
            <v>KY SPORTS ACADEMY</v>
          </cell>
        </row>
        <row r="13">
          <cell r="A13">
            <v>112</v>
          </cell>
          <cell r="B13" t="str">
            <v>Mashaar Ibrahim</v>
          </cell>
          <cell r="C13" t="str">
            <v>H.Bureyvimaage</v>
          </cell>
          <cell r="D13" t="str">
            <v>A347526</v>
          </cell>
          <cell r="E13" t="str">
            <v>23.07.2000</v>
          </cell>
          <cell r="F13">
            <v>0</v>
          </cell>
          <cell r="G13">
            <v>0</v>
          </cell>
          <cell r="H13">
            <v>0</v>
          </cell>
          <cell r="I13" t="str">
            <v>X</v>
          </cell>
          <cell r="J13" t="str">
            <v>X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 t="str">
            <v>X</v>
          </cell>
          <cell r="R13" t="str">
            <v>X</v>
          </cell>
          <cell r="S13" t="str">
            <v>Male</v>
          </cell>
          <cell r="T13" t="str">
            <v>KY SPORTS ACADEMY</v>
          </cell>
        </row>
        <row r="14">
          <cell r="A14">
            <v>113</v>
          </cell>
          <cell r="B14" t="str">
            <v>Mohamed Affan</v>
          </cell>
          <cell r="C14" t="str">
            <v>H.Gadhage</v>
          </cell>
          <cell r="D14" t="str">
            <v>A024972</v>
          </cell>
          <cell r="E14" t="str">
            <v>14.10.1983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 t="str">
            <v>X</v>
          </cell>
          <cell r="O14" t="str">
            <v>X</v>
          </cell>
          <cell r="P14" t="str">
            <v>X</v>
          </cell>
          <cell r="Q14">
            <v>0</v>
          </cell>
          <cell r="R14">
            <v>0</v>
          </cell>
          <cell r="S14" t="str">
            <v>Male</v>
          </cell>
          <cell r="T14" t="str">
            <v>KY SPORTS ACADEMY</v>
          </cell>
        </row>
        <row r="15">
          <cell r="A15">
            <v>114</v>
          </cell>
          <cell r="B15" t="str">
            <v>Raba Ismail Asif</v>
          </cell>
          <cell r="C15" t="str">
            <v>H.Chaaru Chaandu</v>
          </cell>
          <cell r="D15" t="str">
            <v>A333571</v>
          </cell>
          <cell r="E15" t="str">
            <v>28.10.2001</v>
          </cell>
          <cell r="F15">
            <v>0</v>
          </cell>
          <cell r="G15">
            <v>0</v>
          </cell>
          <cell r="H15">
            <v>0</v>
          </cell>
          <cell r="I15" t="str">
            <v>X</v>
          </cell>
          <cell r="J15" t="str">
            <v>X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 t="str">
            <v>X</v>
          </cell>
          <cell r="R15" t="str">
            <v>X</v>
          </cell>
          <cell r="S15" t="str">
            <v>Female</v>
          </cell>
          <cell r="T15" t="str">
            <v>KY SPORTS ACADEMY</v>
          </cell>
        </row>
        <row r="16">
          <cell r="A16">
            <v>115</v>
          </cell>
          <cell r="B16" t="str">
            <v>Aminath Ain Abdulla</v>
          </cell>
          <cell r="C16" t="str">
            <v>H. Beauty Night</v>
          </cell>
          <cell r="D16" t="str">
            <v>A165561</v>
          </cell>
          <cell r="E16" t="str">
            <v>02.06.2003</v>
          </cell>
          <cell r="F16" t="str">
            <v>X</v>
          </cell>
          <cell r="G16" t="str">
            <v>X</v>
          </cell>
          <cell r="H16" t="str">
            <v>X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 t="str">
            <v>X</v>
          </cell>
          <cell r="R16" t="str">
            <v>X</v>
          </cell>
          <cell r="S16" t="str">
            <v>Female</v>
          </cell>
          <cell r="T16" t="str">
            <v>KY SPORTS ACADEMY</v>
          </cell>
        </row>
        <row r="17">
          <cell r="A17">
            <v>116</v>
          </cell>
          <cell r="B17" t="str">
            <v>Areen Ali Shareef</v>
          </cell>
          <cell r="C17" t="str">
            <v>G.Dhonbageechaage</v>
          </cell>
          <cell r="D17" t="str">
            <v>A161227</v>
          </cell>
          <cell r="E17" t="str">
            <v>15.08.2002</v>
          </cell>
          <cell r="F17" t="str">
            <v>X</v>
          </cell>
          <cell r="G17" t="str">
            <v>X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 t="str">
            <v>X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 t="str">
            <v>X</v>
          </cell>
          <cell r="R17" t="str">
            <v>X</v>
          </cell>
          <cell r="S17" t="str">
            <v>Female</v>
          </cell>
          <cell r="T17" t="str">
            <v>KY SPORTS ACADEMY</v>
          </cell>
        </row>
        <row r="18">
          <cell r="A18">
            <v>117</v>
          </cell>
          <cell r="B18" t="str">
            <v>Imthinan Farooq</v>
          </cell>
          <cell r="C18" t="str">
            <v>Dhanas/ Gdh. Thinandhoo</v>
          </cell>
          <cell r="D18" t="str">
            <v>A366497</v>
          </cell>
          <cell r="E18" t="str">
            <v>27.03.2002</v>
          </cell>
          <cell r="F18">
            <v>0</v>
          </cell>
          <cell r="G18" t="str">
            <v>X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 t="str">
            <v>X</v>
          </cell>
          <cell r="R18" t="str">
            <v>X</v>
          </cell>
          <cell r="S18" t="str">
            <v>Female</v>
          </cell>
          <cell r="T18" t="str">
            <v>KY SPORTS ACADEMY</v>
          </cell>
        </row>
        <row r="19">
          <cell r="A19">
            <v>118</v>
          </cell>
          <cell r="B19" t="str">
            <v>Mohamed Reeman</v>
          </cell>
          <cell r="C19" t="str">
            <v>M. Charlotte</v>
          </cell>
          <cell r="D19" t="str">
            <v>A026244</v>
          </cell>
          <cell r="E19">
            <v>28544</v>
          </cell>
          <cell r="F19">
            <v>0</v>
          </cell>
          <cell r="G19" t="str">
            <v>x</v>
          </cell>
          <cell r="H19" t="str">
            <v>x</v>
          </cell>
          <cell r="I19" t="str">
            <v>x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 t="str">
            <v>Male</v>
          </cell>
          <cell r="T19" t="str">
            <v>Island Ocean Club</v>
          </cell>
        </row>
        <row r="20">
          <cell r="A20">
            <v>119</v>
          </cell>
          <cell r="B20" t="str">
            <v>Ibrahim Latheef</v>
          </cell>
          <cell r="C20" t="str">
            <v>Zamaaneege, M. Muli</v>
          </cell>
          <cell r="D20" t="str">
            <v>A155670</v>
          </cell>
          <cell r="E20">
            <v>27842</v>
          </cell>
          <cell r="F20">
            <v>0</v>
          </cell>
          <cell r="G20" t="str">
            <v>x</v>
          </cell>
          <cell r="H20" t="str">
            <v>x</v>
          </cell>
          <cell r="I20" t="str">
            <v>x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 t="str">
            <v>Male</v>
          </cell>
          <cell r="T20" t="str">
            <v>Sports Club Dhirun</v>
          </cell>
        </row>
        <row r="21">
          <cell r="A21">
            <v>120</v>
          </cell>
          <cell r="B21" t="str">
            <v>Himyan Ibrahim</v>
          </cell>
          <cell r="C21" t="str">
            <v>H. Andharusava</v>
          </cell>
          <cell r="D21" t="str">
            <v>A343122</v>
          </cell>
          <cell r="E21">
            <v>32822</v>
          </cell>
          <cell r="F21" t="str">
            <v>x</v>
          </cell>
          <cell r="G21" t="str">
            <v>x</v>
          </cell>
          <cell r="H21" t="str">
            <v>x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 t="str">
            <v>Male</v>
          </cell>
          <cell r="T21" t="str">
            <v>Youth New generation</v>
          </cell>
        </row>
        <row r="22">
          <cell r="A22">
            <v>121</v>
          </cell>
          <cell r="B22" t="str">
            <v>Abdulla Saleem</v>
          </cell>
          <cell r="C22" t="str">
            <v>H. Green Light</v>
          </cell>
          <cell r="D22" t="str">
            <v>A125922</v>
          </cell>
          <cell r="E22">
            <v>26795</v>
          </cell>
          <cell r="F22">
            <v>0</v>
          </cell>
          <cell r="G22" t="str">
            <v>x</v>
          </cell>
          <cell r="H22" t="str">
            <v>x</v>
          </cell>
          <cell r="I22" t="str">
            <v>x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 t="str">
            <v>Male</v>
          </cell>
          <cell r="T22" t="str">
            <v>Queen Sports Club</v>
          </cell>
        </row>
        <row r="23">
          <cell r="A23">
            <v>122</v>
          </cell>
          <cell r="B23" t="str">
            <v>Abdulla Adam</v>
          </cell>
          <cell r="C23" t="str">
            <v>Dhafathru</v>
          </cell>
          <cell r="D23" t="str">
            <v>A 063992</v>
          </cell>
          <cell r="E23" t="str">
            <v>30-04-1964</v>
          </cell>
          <cell r="F23">
            <v>0</v>
          </cell>
          <cell r="G23">
            <v>0</v>
          </cell>
          <cell r="H23" t="str">
            <v>x</v>
          </cell>
          <cell r="I23" t="str">
            <v>x</v>
          </cell>
          <cell r="J23" t="str">
            <v>x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 t="str">
            <v>Male</v>
          </cell>
          <cell r="T23" t="str">
            <v>Maathoda Sports Club</v>
          </cell>
        </row>
        <row r="24">
          <cell r="A24">
            <v>123</v>
          </cell>
          <cell r="B24" t="str">
            <v>Azneem Ahmed</v>
          </cell>
          <cell r="C24" t="str">
            <v>Good Luck, HDH. Kulhudhuffushi</v>
          </cell>
          <cell r="D24" t="str">
            <v>A236024</v>
          </cell>
          <cell r="E24">
            <v>32509</v>
          </cell>
          <cell r="F24" t="str">
            <v>x</v>
          </cell>
          <cell r="G24" t="str">
            <v>x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 t="str">
            <v>Male</v>
          </cell>
          <cell r="T24" t="str">
            <v>Thinadhoo Zuvaanuge Club</v>
          </cell>
        </row>
        <row r="25">
          <cell r="A25">
            <v>124</v>
          </cell>
          <cell r="B25" t="str">
            <v>Ahmed Ashhad</v>
          </cell>
          <cell r="C25" t="str">
            <v>Green Grass/Hoarafushi</v>
          </cell>
          <cell r="D25" t="str">
            <v>A079747</v>
          </cell>
          <cell r="E25">
            <v>31237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>x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 t="str">
            <v>Male</v>
          </cell>
          <cell r="T25" t="str">
            <v>Police Club</v>
          </cell>
        </row>
        <row r="26">
          <cell r="A26">
            <v>125</v>
          </cell>
          <cell r="B26" t="str">
            <v>Aishath Zara Athif</v>
          </cell>
          <cell r="C26" t="str">
            <v>M. Aaru</v>
          </cell>
          <cell r="D26" t="str">
            <v>A334523</v>
          </cell>
          <cell r="E26">
            <v>36527</v>
          </cell>
          <cell r="F26" t="str">
            <v>x</v>
          </cell>
          <cell r="G26" t="str">
            <v>x</v>
          </cell>
          <cell r="H26" t="str">
            <v>x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 t="str">
            <v>x</v>
          </cell>
          <cell r="R26" t="str">
            <v>x</v>
          </cell>
          <cell r="S26" t="str">
            <v>Female</v>
          </cell>
          <cell r="T26" t="str">
            <v>Club Eagles</v>
          </cell>
        </row>
        <row r="27">
          <cell r="A27">
            <v>126</v>
          </cell>
          <cell r="B27" t="str">
            <v>Rishfa Mohamed</v>
          </cell>
          <cell r="C27" t="str">
            <v>Bonaseyra, HDH. Kulhudhuffushi</v>
          </cell>
          <cell r="D27" t="str">
            <v>A241193</v>
          </cell>
          <cell r="E27">
            <v>34972</v>
          </cell>
          <cell r="F27">
            <v>0</v>
          </cell>
          <cell r="G27">
            <v>0</v>
          </cell>
          <cell r="H27">
            <v>0</v>
          </cell>
          <cell r="I27" t="str">
            <v>x</v>
          </cell>
          <cell r="J27" t="str">
            <v>x</v>
          </cell>
          <cell r="K27">
            <v>0</v>
          </cell>
          <cell r="L27" t="str">
            <v>x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 t="str">
            <v>x</v>
          </cell>
          <cell r="R27" t="str">
            <v>x</v>
          </cell>
          <cell r="S27" t="str">
            <v>Female</v>
          </cell>
          <cell r="T27" t="str">
            <v>Club Eagles</v>
          </cell>
        </row>
        <row r="28">
          <cell r="A28">
            <v>127</v>
          </cell>
          <cell r="B28" t="str">
            <v>Inasha Moosa</v>
          </cell>
          <cell r="C28" t="str">
            <v>Esfiya, HDH. Kulhudhuffushi</v>
          </cell>
          <cell r="D28" t="str">
            <v>A234647</v>
          </cell>
          <cell r="E28">
            <v>35675</v>
          </cell>
          <cell r="F28">
            <v>0</v>
          </cell>
          <cell r="G28">
            <v>0</v>
          </cell>
          <cell r="H28">
            <v>0</v>
          </cell>
          <cell r="I28" t="str">
            <v>x</v>
          </cell>
          <cell r="J28" t="str">
            <v>x</v>
          </cell>
          <cell r="K28" t="str">
            <v>x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 t="str">
            <v>x</v>
          </cell>
          <cell r="R28" t="str">
            <v>x</v>
          </cell>
          <cell r="S28" t="str">
            <v>Female</v>
          </cell>
          <cell r="T28" t="str">
            <v>Club Eagles</v>
          </cell>
        </row>
        <row r="29">
          <cell r="A29">
            <v>128</v>
          </cell>
          <cell r="B29" t="str">
            <v>Nasha Nizar</v>
          </cell>
          <cell r="C29" t="str">
            <v>Zamzam, HDH. Kulhudhuffushi</v>
          </cell>
          <cell r="D29" t="str">
            <v>A233677</v>
          </cell>
          <cell r="E29">
            <v>35590</v>
          </cell>
          <cell r="F29" t="str">
            <v>x</v>
          </cell>
          <cell r="G29" t="str">
            <v>x</v>
          </cell>
          <cell r="H29" t="str">
            <v>x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 t="str">
            <v>x</v>
          </cell>
          <cell r="R29" t="str">
            <v>x</v>
          </cell>
          <cell r="S29" t="str">
            <v>Female</v>
          </cell>
          <cell r="T29" t="str">
            <v>Club Eagles</v>
          </cell>
        </row>
        <row r="30">
          <cell r="A30">
            <v>129</v>
          </cell>
          <cell r="B30" t="str">
            <v>Aishath Ali</v>
          </cell>
          <cell r="C30" t="str">
            <v>Libiya, HDH. Kulhudhuffushi</v>
          </cell>
          <cell r="D30" t="str">
            <v>A242714</v>
          </cell>
          <cell r="E30">
            <v>33389</v>
          </cell>
          <cell r="F30" t="str">
            <v>x</v>
          </cell>
          <cell r="G30" t="str">
            <v>x</v>
          </cell>
          <cell r="H30" t="str">
            <v>x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x</v>
          </cell>
          <cell r="R30" t="str">
            <v>x</v>
          </cell>
          <cell r="S30" t="str">
            <v>Female</v>
          </cell>
          <cell r="T30" t="str">
            <v>Club Eagles</v>
          </cell>
        </row>
        <row r="31">
          <cell r="A31">
            <v>130</v>
          </cell>
          <cell r="B31" t="str">
            <v>Sailam Abdul Raheem</v>
          </cell>
          <cell r="C31" t="str">
            <v>Kandi, HDH. Kulhudhuffushi</v>
          </cell>
          <cell r="D31" t="str">
            <v>A232993</v>
          </cell>
          <cell r="E31">
            <v>35522</v>
          </cell>
          <cell r="F31" t="str">
            <v>x</v>
          </cell>
          <cell r="G31" t="str">
            <v>x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 t="str">
            <v>x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 t="str">
            <v>Male</v>
          </cell>
          <cell r="T31" t="str">
            <v>Club Eagles</v>
          </cell>
        </row>
        <row r="32">
          <cell r="A32">
            <v>131</v>
          </cell>
          <cell r="B32" t="str">
            <v>Hussain Ahmed</v>
          </cell>
          <cell r="C32" t="str">
            <v>Night Star, HDH. Kulhudhuffushi</v>
          </cell>
          <cell r="D32" t="str">
            <v>A228977</v>
          </cell>
          <cell r="E32">
            <v>35096</v>
          </cell>
          <cell r="F32">
            <v>0</v>
          </cell>
          <cell r="G32">
            <v>0</v>
          </cell>
          <cell r="H32">
            <v>0</v>
          </cell>
          <cell r="I32" t="str">
            <v>x</v>
          </cell>
          <cell r="J32" t="str">
            <v>x</v>
          </cell>
          <cell r="K32" t="str">
            <v>x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 t="str">
            <v>Male</v>
          </cell>
          <cell r="T32" t="str">
            <v>Club Eagles</v>
          </cell>
        </row>
        <row r="33">
          <cell r="A33">
            <v>132</v>
          </cell>
          <cell r="B33" t="str">
            <v>Ahmed Shahud</v>
          </cell>
          <cell r="C33" t="str">
            <v>Dheydhaaru aage, HDH. Kulhudhuffushi</v>
          </cell>
          <cell r="D33" t="str">
            <v>A232465</v>
          </cell>
          <cell r="E33">
            <v>36578</v>
          </cell>
          <cell r="F33">
            <v>0</v>
          </cell>
          <cell r="G33">
            <v>0</v>
          </cell>
          <cell r="H33">
            <v>0</v>
          </cell>
          <cell r="I33" t="str">
            <v>x</v>
          </cell>
          <cell r="J33" t="str">
            <v>x</v>
          </cell>
          <cell r="K33" t="str">
            <v>x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 t="str">
            <v>Male</v>
          </cell>
          <cell r="T33" t="str">
            <v>Club Eagles</v>
          </cell>
        </row>
        <row r="34">
          <cell r="A34">
            <v>133</v>
          </cell>
          <cell r="B34" t="str">
            <v>Ahmed Ibrahim</v>
          </cell>
          <cell r="C34" t="str">
            <v>Golden Night, HDH. Kulhudhuffushi</v>
          </cell>
          <cell r="D34" t="str">
            <v>A241190</v>
          </cell>
          <cell r="E34">
            <v>34144</v>
          </cell>
          <cell r="F34" t="str">
            <v>x</v>
          </cell>
          <cell r="G34" t="str">
            <v>x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 t="str">
            <v>x</v>
          </cell>
          <cell r="R34" t="str">
            <v>x</v>
          </cell>
          <cell r="S34" t="str">
            <v>Male</v>
          </cell>
          <cell r="T34" t="str">
            <v>Club Eagles</v>
          </cell>
        </row>
        <row r="35">
          <cell r="A35">
            <v>134</v>
          </cell>
          <cell r="B35" t="str">
            <v>Mohamed Naail</v>
          </cell>
          <cell r="C35" t="str">
            <v>Sabnameege, AA. Malhos</v>
          </cell>
          <cell r="D35" t="str">
            <v>A272060</v>
          </cell>
          <cell r="E35">
            <v>36542</v>
          </cell>
          <cell r="F35">
            <v>0</v>
          </cell>
          <cell r="G35" t="str">
            <v>x</v>
          </cell>
          <cell r="H35" t="str">
            <v>x</v>
          </cell>
          <cell r="I35" t="str">
            <v>x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 t="str">
            <v>Male</v>
          </cell>
          <cell r="T35" t="str">
            <v>Club All Star</v>
          </cell>
        </row>
        <row r="36">
          <cell r="A36">
            <v>135</v>
          </cell>
          <cell r="B36" t="str">
            <v>Ibrahim Ashfan Ali</v>
          </cell>
          <cell r="C36" t="str">
            <v>Aameezu, Gn. Fuvahmulah</v>
          </cell>
          <cell r="D36" t="str">
            <v>A275636</v>
          </cell>
          <cell r="E36">
            <v>36252</v>
          </cell>
          <cell r="F36" t="str">
            <v>x</v>
          </cell>
          <cell r="G36" t="str">
            <v>x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 t="str">
            <v>x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 t="str">
            <v>Male</v>
          </cell>
          <cell r="T36" t="str">
            <v>Club All Star</v>
          </cell>
        </row>
        <row r="37">
          <cell r="A37">
            <v>136</v>
          </cell>
          <cell r="B37" t="str">
            <v>Ahmed Anoof</v>
          </cell>
          <cell r="C37" t="str">
            <v>Dheeframge, HDH. Kulhudhuffushi</v>
          </cell>
          <cell r="D37" t="str">
            <v>A232510</v>
          </cell>
          <cell r="E37">
            <v>35931</v>
          </cell>
          <cell r="F37" t="str">
            <v>x</v>
          </cell>
          <cell r="G37" t="str">
            <v>x</v>
          </cell>
          <cell r="H37" t="str">
            <v>x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 t="str">
            <v>Male</v>
          </cell>
          <cell r="T37" t="str">
            <v>Club All Star</v>
          </cell>
        </row>
        <row r="38">
          <cell r="A38">
            <v>137</v>
          </cell>
          <cell r="B38" t="str">
            <v>Ismail Abshar Mohamed</v>
          </cell>
          <cell r="C38" t="str">
            <v>Daizy Corner, S. Hithadhoo</v>
          </cell>
          <cell r="D38" t="str">
            <v>A366671</v>
          </cell>
          <cell r="E38">
            <v>36064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str">
            <v>x</v>
          </cell>
          <cell r="O38" t="str">
            <v>x</v>
          </cell>
          <cell r="P38" t="str">
            <v>x</v>
          </cell>
          <cell r="Q38">
            <v>0</v>
          </cell>
          <cell r="R38">
            <v>0</v>
          </cell>
          <cell r="S38" t="str">
            <v>Male</v>
          </cell>
          <cell r="T38" t="str">
            <v>Club All Star</v>
          </cell>
        </row>
        <row r="39">
          <cell r="A39">
            <v>138</v>
          </cell>
          <cell r="B39" t="str">
            <v>Yoosuf Ibrahim</v>
          </cell>
          <cell r="C39" t="str">
            <v>Endherimaage, ADH. Fenfushi</v>
          </cell>
          <cell r="D39" t="str">
            <v>A373477</v>
          </cell>
          <cell r="E39">
            <v>35700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 t="str">
            <v>x</v>
          </cell>
          <cell r="K39" t="str">
            <v>x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 t="str">
            <v>Male</v>
          </cell>
          <cell r="T39" t="str">
            <v>Club All Star</v>
          </cell>
        </row>
        <row r="40">
          <cell r="A40">
            <v>139</v>
          </cell>
          <cell r="B40" t="str">
            <v>Mohamed Hanim</v>
          </cell>
          <cell r="C40" t="str">
            <v>M. Fusthulhaage</v>
          </cell>
          <cell r="D40" t="str">
            <v>A046033</v>
          </cell>
          <cell r="E40">
            <v>24281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 t="str">
            <v>x</v>
          </cell>
          <cell r="O40" t="str">
            <v>x</v>
          </cell>
          <cell r="P40" t="str">
            <v>x</v>
          </cell>
          <cell r="Q40">
            <v>0</v>
          </cell>
          <cell r="R40">
            <v>0</v>
          </cell>
          <cell r="S40" t="str">
            <v>Male</v>
          </cell>
          <cell r="T40" t="str">
            <v>Club All Star</v>
          </cell>
        </row>
        <row r="41">
          <cell r="A41">
            <v>140</v>
          </cell>
          <cell r="B41" t="str">
            <v>Ahmed Iswan</v>
          </cell>
          <cell r="C41" t="str">
            <v>Nikahiyaa, AA. Mathiveri</v>
          </cell>
          <cell r="D41" t="str">
            <v>A372300</v>
          </cell>
          <cell r="E41">
            <v>35503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x</v>
          </cell>
          <cell r="M41" t="str">
            <v>x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 t="str">
            <v>Male</v>
          </cell>
          <cell r="T41" t="str">
            <v>Club All Star</v>
          </cell>
        </row>
        <row r="42">
          <cell r="A42">
            <v>141</v>
          </cell>
          <cell r="B42" t="str">
            <v>Ahmed Saif Naeem</v>
          </cell>
          <cell r="C42" t="str">
            <v>H. Ladhmaage</v>
          </cell>
          <cell r="D42" t="str">
            <v>A357474</v>
          </cell>
          <cell r="E42">
            <v>35249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x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 t="str">
            <v>Male</v>
          </cell>
          <cell r="T42" t="str">
            <v>Club All Star</v>
          </cell>
        </row>
        <row r="43">
          <cell r="A43">
            <v>142</v>
          </cell>
          <cell r="B43" t="str">
            <v>Mohamed Muizzu</v>
          </cell>
          <cell r="C43" t="str">
            <v>Ma. Jasthukafaage</v>
          </cell>
          <cell r="D43" t="str">
            <v>A045565</v>
          </cell>
          <cell r="E43">
            <v>35128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 t="str">
            <v>x</v>
          </cell>
          <cell r="Q43">
            <v>0</v>
          </cell>
          <cell r="R43">
            <v>0</v>
          </cell>
          <cell r="S43" t="str">
            <v>Male</v>
          </cell>
          <cell r="T43" t="str">
            <v>Club All Star</v>
          </cell>
        </row>
        <row r="44">
          <cell r="A44">
            <v>143</v>
          </cell>
          <cell r="B44" t="str">
            <v>Mohamed Malaaz</v>
          </cell>
          <cell r="C44" t="str">
            <v>Fathaha, B. Goidhoo</v>
          </cell>
          <cell r="D44" t="str">
            <v>A107235</v>
          </cell>
          <cell r="E44">
            <v>31320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 t="str">
            <v>x</v>
          </cell>
          <cell r="O44" t="str">
            <v>x</v>
          </cell>
          <cell r="P44" t="str">
            <v>x</v>
          </cell>
          <cell r="Q44">
            <v>0</v>
          </cell>
          <cell r="R44">
            <v>0</v>
          </cell>
          <cell r="S44" t="str">
            <v>Male</v>
          </cell>
          <cell r="T44" t="str">
            <v>Club All Star</v>
          </cell>
        </row>
        <row r="45">
          <cell r="A45">
            <v>144</v>
          </cell>
          <cell r="B45" t="str">
            <v>Adam Firas</v>
          </cell>
          <cell r="C45" t="str">
            <v>Sady Corner</v>
          </cell>
          <cell r="D45" t="str">
            <v>A141176</v>
          </cell>
          <cell r="E45">
            <v>32794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str">
            <v>x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 t="str">
            <v>Male</v>
          </cell>
          <cell r="T45" t="str">
            <v>Club All Star</v>
          </cell>
        </row>
        <row r="46">
          <cell r="A46">
            <v>145</v>
          </cell>
          <cell r="B46" t="str">
            <v>Abdulla Hunain Abdul Hannan</v>
          </cell>
          <cell r="C46" t="str">
            <v>Alimasge, AA. Mathiveri</v>
          </cell>
          <cell r="D46" t="str">
            <v>A277086</v>
          </cell>
          <cell r="E46">
            <v>35773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 t="str">
            <v>x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 t="str">
            <v>Male</v>
          </cell>
          <cell r="T46" t="str">
            <v>Club All Star</v>
          </cell>
        </row>
        <row r="47">
          <cell r="A47">
            <v>146</v>
          </cell>
          <cell r="B47" t="str">
            <v>Mohamed Zakariyya</v>
          </cell>
          <cell r="C47" t="str">
            <v>Feeling, HDH. Kulhudhuffushi</v>
          </cell>
          <cell r="D47" t="str">
            <v>A234244</v>
          </cell>
          <cell r="E47">
            <v>35819</v>
          </cell>
          <cell r="F47">
            <v>0</v>
          </cell>
          <cell r="G47">
            <v>0</v>
          </cell>
          <cell r="H47">
            <v>0</v>
          </cell>
          <cell r="I47" t="str">
            <v>x</v>
          </cell>
          <cell r="J47" t="str">
            <v>x</v>
          </cell>
          <cell r="K47" t="str">
            <v>x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 t="str">
            <v>Male</v>
          </cell>
          <cell r="T47" t="str">
            <v>Club All Star</v>
          </cell>
        </row>
        <row r="48">
          <cell r="A48">
            <v>147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>
            <v>148</v>
          </cell>
          <cell r="B49" t="str">
            <v>Mohamed Fathik Fathhulla</v>
          </cell>
          <cell r="C49" t="str">
            <v>Vidhuvaru</v>
          </cell>
          <cell r="D49" t="str">
            <v>A248938</v>
          </cell>
          <cell r="E49">
            <v>35862</v>
          </cell>
          <cell r="F49" t="str">
            <v>x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x</v>
          </cell>
          <cell r="N49">
            <v>0</v>
          </cell>
          <cell r="O49">
            <v>0</v>
          </cell>
          <cell r="P49">
            <v>0</v>
          </cell>
          <cell r="Q49" t="str">
            <v>x</v>
          </cell>
          <cell r="R49" t="str">
            <v>x</v>
          </cell>
          <cell r="S49" t="str">
            <v>Male</v>
          </cell>
          <cell r="T49" t="str">
            <v>Club All Star</v>
          </cell>
        </row>
        <row r="50">
          <cell r="A50">
            <v>149</v>
          </cell>
          <cell r="B50" t="str">
            <v>Hawwa Haneefa</v>
          </cell>
          <cell r="C50" t="str">
            <v>M. Sparrow</v>
          </cell>
          <cell r="D50" t="str">
            <v>A157829</v>
          </cell>
          <cell r="E50">
            <v>32904</v>
          </cell>
          <cell r="F50" t="str">
            <v>x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Female</v>
          </cell>
          <cell r="T50" t="str">
            <v>Club All Star</v>
          </cell>
        </row>
        <row r="51">
          <cell r="A51">
            <v>150</v>
          </cell>
          <cell r="B51" t="str">
            <v>Mirufath Ahmed</v>
          </cell>
          <cell r="C51" t="str">
            <v>M. Dhuveydhaaru</v>
          </cell>
          <cell r="D51" t="str">
            <v>A282048</v>
          </cell>
          <cell r="E51">
            <v>33907</v>
          </cell>
          <cell r="F51" t="str">
            <v>x</v>
          </cell>
          <cell r="G51" t="str">
            <v>x</v>
          </cell>
          <cell r="H51" t="str">
            <v>x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 t="str">
            <v>Female</v>
          </cell>
          <cell r="T51" t="str">
            <v>Club All Star</v>
          </cell>
        </row>
        <row r="52">
          <cell r="A52">
            <v>151</v>
          </cell>
          <cell r="B52" t="str">
            <v>Naahee Ibrahim</v>
          </cell>
          <cell r="C52" t="str">
            <v>Nafa, Gdh. Thinadhoo</v>
          </cell>
          <cell r="D52" t="str">
            <v>A319794</v>
          </cell>
          <cell r="E52">
            <v>35486</v>
          </cell>
          <cell r="F52">
            <v>0</v>
          </cell>
          <cell r="G52">
            <v>0</v>
          </cell>
          <cell r="H52" t="str">
            <v>x</v>
          </cell>
          <cell r="I52" t="str">
            <v>x</v>
          </cell>
          <cell r="J52" t="str">
            <v>x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 t="str">
            <v>Female</v>
          </cell>
          <cell r="T52" t="str">
            <v>Club All Star</v>
          </cell>
        </row>
        <row r="53">
          <cell r="A53">
            <v>152</v>
          </cell>
          <cell r="B53" t="str">
            <v>Firushana Naseer</v>
          </cell>
          <cell r="C53" t="str">
            <v>Rangali, B. Goidhoo</v>
          </cell>
          <cell r="D53" t="str">
            <v>A373818</v>
          </cell>
          <cell r="E53">
            <v>35672</v>
          </cell>
          <cell r="F53" t="str">
            <v>x</v>
          </cell>
          <cell r="G53" t="str">
            <v>x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 t="str">
            <v>x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Female</v>
          </cell>
          <cell r="T53" t="str">
            <v>Club All Star</v>
          </cell>
        </row>
        <row r="54">
          <cell r="A54">
            <v>153</v>
          </cell>
          <cell r="B54" t="str">
            <v>Aminath Nazra</v>
          </cell>
          <cell r="C54" t="str">
            <v>M. Miriyaasge</v>
          </cell>
          <cell r="D54" t="str">
            <v>A338278</v>
          </cell>
          <cell r="E54">
            <v>33691</v>
          </cell>
          <cell r="F54">
            <v>0</v>
          </cell>
          <cell r="G54" t="str">
            <v>x</v>
          </cell>
          <cell r="H54" t="str">
            <v>x</v>
          </cell>
          <cell r="I54" t="str">
            <v>x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Female</v>
          </cell>
          <cell r="T54" t="str">
            <v>Club All Star</v>
          </cell>
        </row>
        <row r="55">
          <cell r="A55">
            <v>154</v>
          </cell>
          <cell r="B55" t="str">
            <v>Aminath Muneer</v>
          </cell>
          <cell r="C55" t="str">
            <v xml:space="preserve">M. Nellaidhooge </v>
          </cell>
          <cell r="D55" t="str">
            <v>A 146642</v>
          </cell>
          <cell r="E55" t="str">
            <v>22-10-1989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str">
            <v>x</v>
          </cell>
          <cell r="O55" t="str">
            <v>x</v>
          </cell>
          <cell r="P55" t="str">
            <v>x</v>
          </cell>
          <cell r="Q55">
            <v>0</v>
          </cell>
          <cell r="R55">
            <v>0</v>
          </cell>
          <cell r="S55" t="str">
            <v>Female</v>
          </cell>
          <cell r="T55" t="str">
            <v>Club All Star</v>
          </cell>
        </row>
        <row r="56">
          <cell r="A56">
            <v>155</v>
          </cell>
          <cell r="B56" t="str">
            <v>Mariyam Balgish</v>
          </cell>
          <cell r="C56" t="str">
            <v>Dhaftharu No Dh R 1528</v>
          </cell>
          <cell r="D56" t="str">
            <v>A 351610</v>
          </cell>
          <cell r="E56" t="str">
            <v>25-03-1994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 t="str">
            <v>x</v>
          </cell>
          <cell r="O56" t="str">
            <v>x</v>
          </cell>
          <cell r="P56" t="str">
            <v>x</v>
          </cell>
          <cell r="Q56">
            <v>0</v>
          </cell>
          <cell r="R56">
            <v>0</v>
          </cell>
          <cell r="S56" t="str">
            <v>Female</v>
          </cell>
          <cell r="T56" t="str">
            <v>Club All Star</v>
          </cell>
        </row>
        <row r="57">
          <cell r="A57">
            <v>156</v>
          </cell>
          <cell r="B57" t="str">
            <v>Aishath Neesha</v>
          </cell>
          <cell r="C57" t="str">
            <v>Champaapoolge</v>
          </cell>
          <cell r="D57" t="str">
            <v>A126349</v>
          </cell>
          <cell r="E57">
            <v>35444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 t="str">
            <v>x</v>
          </cell>
          <cell r="O57" t="str">
            <v>x</v>
          </cell>
          <cell r="P57" t="str">
            <v>x</v>
          </cell>
          <cell r="Q57">
            <v>0</v>
          </cell>
          <cell r="R57">
            <v>0</v>
          </cell>
          <cell r="S57" t="str">
            <v>Female</v>
          </cell>
          <cell r="T57" t="str">
            <v>Club All Star</v>
          </cell>
        </row>
        <row r="58">
          <cell r="A58">
            <v>157</v>
          </cell>
          <cell r="B58" t="str">
            <v>Aishath Sara</v>
          </cell>
          <cell r="C58" t="str">
            <v>Dhaftharu 1876</v>
          </cell>
          <cell r="D58" t="str">
            <v>A367797</v>
          </cell>
          <cell r="E58">
            <v>35701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 t="str">
            <v>x</v>
          </cell>
          <cell r="R58" t="str">
            <v>x</v>
          </cell>
          <cell r="S58" t="str">
            <v>Female</v>
          </cell>
          <cell r="T58" t="str">
            <v>Club All Star</v>
          </cell>
        </row>
        <row r="59">
          <cell r="A59">
            <v>158</v>
          </cell>
          <cell r="B59" t="str">
            <v>Ahmed Sajan Shaahid</v>
          </cell>
          <cell r="C59" t="str">
            <v>H. Mohir</v>
          </cell>
          <cell r="D59" t="str">
            <v>A371747</v>
          </cell>
          <cell r="E59">
            <v>36018</v>
          </cell>
          <cell r="F59">
            <v>0</v>
          </cell>
          <cell r="G59">
            <v>0</v>
          </cell>
          <cell r="H59" t="str">
            <v>x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x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 t="str">
            <v>Male</v>
          </cell>
          <cell r="T59" t="str">
            <v>LT Sports Club</v>
          </cell>
        </row>
        <row r="60">
          <cell r="A60">
            <v>159</v>
          </cell>
          <cell r="B60" t="str">
            <v>Yoosuf Eenas Jaufar</v>
          </cell>
          <cell r="C60" t="str">
            <v>Ma. Pigeon Orchid</v>
          </cell>
          <cell r="D60" t="str">
            <v>A369654</v>
          </cell>
          <cell r="E60">
            <v>35836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str">
            <v>x</v>
          </cell>
          <cell r="O60" t="str">
            <v>x</v>
          </cell>
          <cell r="P60" t="str">
            <v>x</v>
          </cell>
          <cell r="Q60">
            <v>0</v>
          </cell>
          <cell r="R60">
            <v>0</v>
          </cell>
          <cell r="S60" t="str">
            <v>Male</v>
          </cell>
          <cell r="T60" t="str">
            <v>LT Sports Club</v>
          </cell>
        </row>
        <row r="61">
          <cell r="A61">
            <v>160</v>
          </cell>
          <cell r="B61" t="str">
            <v>Hussain Aiman</v>
          </cell>
          <cell r="C61" t="str">
            <v>H. Vimla Annex</v>
          </cell>
          <cell r="D61" t="str">
            <v>A350266</v>
          </cell>
          <cell r="E61">
            <v>33327</v>
          </cell>
          <cell r="F61" t="str">
            <v>x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 t="str">
            <v>Male</v>
          </cell>
          <cell r="T61" t="str">
            <v>LT Sports Club</v>
          </cell>
        </row>
        <row r="62">
          <cell r="A62">
            <v>161</v>
          </cell>
          <cell r="B62" t="str">
            <v>Mohamed Rafaan</v>
          </cell>
          <cell r="C62" t="str">
            <v>M. Tide</v>
          </cell>
          <cell r="D62" t="str">
            <v>A338407</v>
          </cell>
          <cell r="E62">
            <v>36823</v>
          </cell>
          <cell r="F62" t="str">
            <v>x</v>
          </cell>
          <cell r="G62" t="str">
            <v>x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 t="str">
            <v>x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Male</v>
          </cell>
          <cell r="T62" t="str">
            <v>LT Sports Club</v>
          </cell>
        </row>
        <row r="63">
          <cell r="A63">
            <v>162</v>
          </cell>
          <cell r="B63" t="str">
            <v>Ahmed Lujan</v>
          </cell>
          <cell r="C63" t="str">
            <v>Hunvadhumaa Villa, S. Meedhoo</v>
          </cell>
          <cell r="D63" t="str">
            <v>A363762</v>
          </cell>
          <cell r="E63">
            <v>37004</v>
          </cell>
          <cell r="F63">
            <v>0</v>
          </cell>
          <cell r="G63">
            <v>0</v>
          </cell>
          <cell r="H63">
            <v>0</v>
          </cell>
          <cell r="I63" t="str">
            <v>x</v>
          </cell>
          <cell r="J63" t="str">
            <v>x</v>
          </cell>
          <cell r="K63">
            <v>0</v>
          </cell>
          <cell r="L63" t="str">
            <v>x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 t="str">
            <v>Male</v>
          </cell>
          <cell r="T63" t="str">
            <v>LT Sports Club</v>
          </cell>
        </row>
        <row r="64">
          <cell r="A64">
            <v>163</v>
          </cell>
          <cell r="B64" t="str">
            <v>Hussain Hashim</v>
          </cell>
          <cell r="C64" t="str">
            <v>Reehussaba, R. Alifushi</v>
          </cell>
          <cell r="D64" t="str">
            <v>A339471</v>
          </cell>
          <cell r="E64">
            <v>36685</v>
          </cell>
          <cell r="F64">
            <v>0</v>
          </cell>
          <cell r="G64">
            <v>0</v>
          </cell>
          <cell r="H64" t="str">
            <v>x</v>
          </cell>
          <cell r="I64" t="str">
            <v>x</v>
          </cell>
          <cell r="J64" t="str">
            <v>x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 t="str">
            <v>Male</v>
          </cell>
          <cell r="T64" t="str">
            <v>LT Sports Club</v>
          </cell>
        </row>
        <row r="65">
          <cell r="A65">
            <v>164</v>
          </cell>
          <cell r="B65" t="str">
            <v>Shamin Mohamed</v>
          </cell>
          <cell r="C65" t="str">
            <v>M. Miriyaasge</v>
          </cell>
          <cell r="D65" t="str">
            <v>A329935</v>
          </cell>
          <cell r="E65">
            <v>36774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 t="str">
            <v>x</v>
          </cell>
          <cell r="O65" t="str">
            <v>x</v>
          </cell>
          <cell r="P65" t="str">
            <v>x</v>
          </cell>
          <cell r="Q65">
            <v>0</v>
          </cell>
          <cell r="R65">
            <v>0</v>
          </cell>
          <cell r="S65" t="str">
            <v>Male</v>
          </cell>
          <cell r="T65" t="str">
            <v>LT Sports Club</v>
          </cell>
        </row>
        <row r="66">
          <cell r="A66">
            <v>165</v>
          </cell>
          <cell r="B66" t="str">
            <v>Ibrahim Mohamed</v>
          </cell>
          <cell r="C66" t="str">
            <v>Milaafaru, L. Gan</v>
          </cell>
          <cell r="D66" t="str">
            <v>A315499</v>
          </cell>
          <cell r="E66">
            <v>35967</v>
          </cell>
          <cell r="F66" t="str">
            <v>x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x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Male</v>
          </cell>
          <cell r="T66" t="str">
            <v>LT Sports Club</v>
          </cell>
        </row>
        <row r="67">
          <cell r="A67">
            <v>166</v>
          </cell>
          <cell r="B67" t="str">
            <v>Naahy Mohamed Saeed</v>
          </cell>
          <cell r="C67" t="str">
            <v>Raivillage, Gdh. Madaveli</v>
          </cell>
          <cell r="D67" t="str">
            <v>A253191</v>
          </cell>
          <cell r="E67">
            <v>35341</v>
          </cell>
          <cell r="F67">
            <v>0</v>
          </cell>
          <cell r="G67" t="str">
            <v>x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 t="str">
            <v>Male</v>
          </cell>
          <cell r="T67" t="str">
            <v>LT Sports Club</v>
          </cell>
        </row>
        <row r="68">
          <cell r="A68">
            <v>167</v>
          </cell>
          <cell r="B68" t="str">
            <v>Ahmed Maiz Mohamed</v>
          </cell>
          <cell r="C68" t="str">
            <v>H. Vattar</v>
          </cell>
          <cell r="D68" t="str">
            <v>A340025</v>
          </cell>
          <cell r="E68">
            <v>35744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 t="str">
            <v>Male</v>
          </cell>
          <cell r="T68" t="str">
            <v>LT Sports Club</v>
          </cell>
        </row>
        <row r="69">
          <cell r="A69">
            <v>168</v>
          </cell>
          <cell r="B69" t="str">
            <v>Gasim Ibrahim</v>
          </cell>
          <cell r="C69" t="str">
            <v>Asseyri, M. Kolhufhushi</v>
          </cell>
          <cell r="D69" t="str">
            <v>A218055</v>
          </cell>
          <cell r="E69">
            <v>36311</v>
          </cell>
          <cell r="F69">
            <v>0</v>
          </cell>
          <cell r="G69" t="str">
            <v>x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x</v>
          </cell>
          <cell r="M69" t="str">
            <v>x</v>
          </cell>
          <cell r="N69">
            <v>0</v>
          </cell>
          <cell r="O69">
            <v>0</v>
          </cell>
          <cell r="P69">
            <v>0</v>
          </cell>
          <cell r="Q69" t="str">
            <v>x</v>
          </cell>
          <cell r="R69" t="str">
            <v>x</v>
          </cell>
          <cell r="S69" t="str">
            <v>Male</v>
          </cell>
          <cell r="T69" t="str">
            <v>LT Sports Club</v>
          </cell>
        </row>
        <row r="70">
          <cell r="A70">
            <v>169</v>
          </cell>
          <cell r="B70" t="str">
            <v>Ibrahim Saleem</v>
          </cell>
          <cell r="C70" t="str">
            <v>Hulhumale Flat 7G 01</v>
          </cell>
          <cell r="D70" t="str">
            <v>A159005</v>
          </cell>
          <cell r="E70">
            <v>33216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 t="str">
            <v>x</v>
          </cell>
          <cell r="Q70">
            <v>0</v>
          </cell>
          <cell r="R70">
            <v>0</v>
          </cell>
          <cell r="S70" t="str">
            <v>Male</v>
          </cell>
          <cell r="T70" t="str">
            <v>LT Sports Club</v>
          </cell>
        </row>
        <row r="71">
          <cell r="A71">
            <v>170</v>
          </cell>
          <cell r="B71" t="str">
            <v>Mohamed Hanam</v>
          </cell>
          <cell r="C71">
            <v>0</v>
          </cell>
          <cell r="D71" t="str">
            <v>A251961</v>
          </cell>
          <cell r="E71">
            <v>35799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 t="str">
            <v>Male</v>
          </cell>
          <cell r="T71" t="str">
            <v>Club All Star</v>
          </cell>
        </row>
        <row r="72">
          <cell r="A72">
            <v>171</v>
          </cell>
          <cell r="B72" t="str">
            <v>Mariyam Easha Ahkaam</v>
          </cell>
          <cell r="C72" t="str">
            <v>M. Wooedn Park</v>
          </cell>
          <cell r="D72" t="str">
            <v>A351723</v>
          </cell>
          <cell r="E72">
            <v>36736</v>
          </cell>
          <cell r="F72" t="str">
            <v>x</v>
          </cell>
          <cell r="G72" t="str">
            <v>x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 t="str">
            <v>x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 t="str">
            <v>Female</v>
          </cell>
          <cell r="T72" t="str">
            <v>Youth Sports Club</v>
          </cell>
        </row>
        <row r="73">
          <cell r="A73">
            <v>172</v>
          </cell>
          <cell r="B73" t="str">
            <v>Aishath Niha Mohamed Adam</v>
          </cell>
          <cell r="C73" t="str">
            <v>Dhafthar 10489</v>
          </cell>
          <cell r="D73" t="str">
            <v>A322333</v>
          </cell>
          <cell r="E73">
            <v>36572</v>
          </cell>
          <cell r="F73">
            <v>0</v>
          </cell>
          <cell r="G73" t="str">
            <v>x</v>
          </cell>
          <cell r="H73" t="str">
            <v>x</v>
          </cell>
          <cell r="I73" t="str">
            <v>x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 t="str">
            <v>Female</v>
          </cell>
          <cell r="T73" t="str">
            <v>Youth Sports Club</v>
          </cell>
        </row>
        <row r="74">
          <cell r="A74">
            <v>173</v>
          </cell>
          <cell r="B74" t="str">
            <v>Sazla Abdul Ghafoor</v>
          </cell>
          <cell r="C74" t="str">
            <v>Bandharu, L. Maabaidhoo</v>
          </cell>
          <cell r="D74" t="str">
            <v>A310972</v>
          </cell>
          <cell r="E74">
            <v>35705</v>
          </cell>
          <cell r="F74">
            <v>0</v>
          </cell>
          <cell r="G74" t="str">
            <v>x</v>
          </cell>
          <cell r="H74" t="str">
            <v>x</v>
          </cell>
          <cell r="I74" t="str">
            <v>x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 t="str">
            <v>Female</v>
          </cell>
          <cell r="T74" t="str">
            <v>Youth Sports Club</v>
          </cell>
        </row>
        <row r="75">
          <cell r="A75">
            <v>174</v>
          </cell>
          <cell r="B75" t="str">
            <v>Sau-san Ali</v>
          </cell>
          <cell r="C75" t="str">
            <v>Seveen, Ha. Maarandhoo</v>
          </cell>
          <cell r="D75" t="str">
            <v>A293625</v>
          </cell>
          <cell r="E75">
            <v>34638</v>
          </cell>
          <cell r="F75">
            <v>0</v>
          </cell>
          <cell r="G75">
            <v>0</v>
          </cell>
          <cell r="H75" t="str">
            <v>x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x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 t="str">
            <v>Female</v>
          </cell>
          <cell r="T75" t="str">
            <v>Youth Sports Club</v>
          </cell>
        </row>
        <row r="76">
          <cell r="A76">
            <v>175</v>
          </cell>
          <cell r="B76" t="str">
            <v>Aishath Dheema Faisal</v>
          </cell>
          <cell r="C76" t="str">
            <v>Rose Mead, Ga. Villingili</v>
          </cell>
          <cell r="D76" t="str">
            <v>A327568</v>
          </cell>
          <cell r="E76">
            <v>36065</v>
          </cell>
          <cell r="F76" t="str">
            <v>x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 t="str">
            <v>Female</v>
          </cell>
          <cell r="T76" t="str">
            <v>Youth Sports Club</v>
          </cell>
        </row>
        <row r="77">
          <cell r="A77">
            <v>176</v>
          </cell>
          <cell r="B77" t="str">
            <v>Aishath Shaany Ahmed</v>
          </cell>
          <cell r="C77" t="str">
            <v>Hudhuveli, S. Feydhoo</v>
          </cell>
          <cell r="D77" t="str">
            <v>A295408</v>
          </cell>
          <cell r="E77">
            <v>35783</v>
          </cell>
          <cell r="F77" t="str">
            <v>x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 t="str">
            <v>Female</v>
          </cell>
          <cell r="T77" t="str">
            <v>Youth Sports Club</v>
          </cell>
        </row>
        <row r="78">
          <cell r="A78">
            <v>177</v>
          </cell>
          <cell r="B78" t="str">
            <v>Fathmath Ifa Athif</v>
          </cell>
          <cell r="C78" t="str">
            <v>Ma. Leaves</v>
          </cell>
          <cell r="D78" t="str">
            <v>A350597</v>
          </cell>
          <cell r="E78">
            <v>36867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x</v>
          </cell>
          <cell r="M78" t="str">
            <v>x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 t="str">
            <v>Female</v>
          </cell>
          <cell r="T78" t="str">
            <v>Youth Sports Club</v>
          </cell>
        </row>
        <row r="79">
          <cell r="A79">
            <v>178</v>
          </cell>
          <cell r="B79" t="str">
            <v>Zeeshan Abdul Ghanee</v>
          </cell>
          <cell r="C79" t="str">
            <v>Kafiaage, Gn. Fuvahmulah</v>
          </cell>
          <cell r="D79" t="str">
            <v>A274184</v>
          </cell>
          <cell r="E79">
            <v>35829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 t="str">
            <v>x</v>
          </cell>
          <cell r="M79" t="str">
            <v>x</v>
          </cell>
          <cell r="N79">
            <v>0</v>
          </cell>
          <cell r="O79">
            <v>0</v>
          </cell>
          <cell r="P79">
            <v>0</v>
          </cell>
          <cell r="Q79" t="str">
            <v>x</v>
          </cell>
          <cell r="R79" t="str">
            <v>x</v>
          </cell>
          <cell r="S79" t="str">
            <v>Female</v>
          </cell>
          <cell r="T79" t="str">
            <v>Youth Sports Club</v>
          </cell>
        </row>
        <row r="80">
          <cell r="A80">
            <v>179</v>
          </cell>
          <cell r="B80" t="str">
            <v>Mohamed Azeem Haroon</v>
          </cell>
          <cell r="C80" t="str">
            <v>Giri, Lh. Naifaru</v>
          </cell>
          <cell r="D80" t="str">
            <v>A113821</v>
          </cell>
          <cell r="E80" t="str">
            <v>12.04.1984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str">
            <v>X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Male</v>
          </cell>
          <cell r="T80" t="str">
            <v>Runners Maldives</v>
          </cell>
        </row>
        <row r="81">
          <cell r="A81">
            <v>180</v>
          </cell>
          <cell r="B81" t="str">
            <v>Ibrahim Shivaz</v>
          </cell>
          <cell r="C81" t="str">
            <v>G. Entertain, Male'</v>
          </cell>
          <cell r="D81" t="str">
            <v>A125200</v>
          </cell>
          <cell r="E81" t="str">
            <v>21.05.1982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str">
            <v>X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Male</v>
          </cell>
          <cell r="T81" t="str">
            <v>Runners Maldives</v>
          </cell>
        </row>
        <row r="82">
          <cell r="A82">
            <v>181</v>
          </cell>
          <cell r="B82" t="str">
            <v>Ibrahim Mazin</v>
          </cell>
          <cell r="C82" t="str">
            <v>Ma. Beena, Male'</v>
          </cell>
          <cell r="D82" t="str">
            <v>A058647</v>
          </cell>
          <cell r="E82" t="str">
            <v>18.08.1988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str">
            <v>X</v>
          </cell>
          <cell r="O82" t="str">
            <v>X</v>
          </cell>
          <cell r="P82" t="str">
            <v>X</v>
          </cell>
          <cell r="Q82">
            <v>0</v>
          </cell>
          <cell r="R82">
            <v>0</v>
          </cell>
          <cell r="S82" t="str">
            <v>Male</v>
          </cell>
          <cell r="T82" t="str">
            <v>Runners Maldives</v>
          </cell>
        </row>
        <row r="83">
          <cell r="A83">
            <v>182</v>
          </cell>
          <cell r="B83" t="str">
            <v>Ali Shareef</v>
          </cell>
          <cell r="C83" t="str">
            <v>Niandhurumaage, Hoadhandu, Fuvah Mulah</v>
          </cell>
          <cell r="D83" t="str">
            <v>A004687</v>
          </cell>
          <cell r="E83" t="str">
            <v>01.07.1979</v>
          </cell>
          <cell r="F83" t="str">
            <v>X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 t="str">
            <v>X</v>
          </cell>
          <cell r="R83">
            <v>0</v>
          </cell>
          <cell r="S83" t="str">
            <v>Male</v>
          </cell>
          <cell r="T83" t="str">
            <v>Runners Maldives</v>
          </cell>
        </row>
        <row r="84">
          <cell r="A84">
            <v>183</v>
          </cell>
          <cell r="B84" t="str">
            <v>Mohamed Hanim</v>
          </cell>
          <cell r="C84" t="str">
            <v>Fusthulhaage, Male'</v>
          </cell>
          <cell r="D84" t="str">
            <v>A046033</v>
          </cell>
          <cell r="E84" t="str">
            <v>23.06.1966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 t="str">
            <v>X</v>
          </cell>
          <cell r="Q84">
            <v>0</v>
          </cell>
          <cell r="R84">
            <v>0</v>
          </cell>
          <cell r="S84" t="str">
            <v>Male</v>
          </cell>
          <cell r="T84" t="str">
            <v>Runners Maldives</v>
          </cell>
        </row>
        <row r="85">
          <cell r="A85">
            <v>184</v>
          </cell>
          <cell r="B85" t="str">
            <v>Naif Mohamed</v>
          </cell>
          <cell r="C85" t="str">
            <v>Jambugasdhoshuge, Gdh. Thinadhoo</v>
          </cell>
          <cell r="D85" t="str">
            <v>A315663</v>
          </cell>
          <cell r="E85" t="str">
            <v>01.03.1995</v>
          </cell>
          <cell r="F85" t="str">
            <v>X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 t="str">
            <v>X</v>
          </cell>
          <cell r="R85" t="str">
            <v>X</v>
          </cell>
          <cell r="S85" t="str">
            <v>Male</v>
          </cell>
          <cell r="T85" t="str">
            <v>Runners Maldives</v>
          </cell>
        </row>
        <row r="86">
          <cell r="A86">
            <v>185</v>
          </cell>
          <cell r="B86" t="str">
            <v>Ahmed Anif Solah</v>
          </cell>
          <cell r="C86" t="str">
            <v>Minan, Gdh. Thinadhoo</v>
          </cell>
          <cell r="D86" t="str">
            <v>A253371</v>
          </cell>
          <cell r="E86" t="str">
            <v>19.04.1998</v>
          </cell>
          <cell r="F86" t="str">
            <v>X</v>
          </cell>
          <cell r="G86" t="str">
            <v>X</v>
          </cell>
          <cell r="H86" t="str">
            <v>X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X</v>
          </cell>
          <cell r="R86" t="str">
            <v>X</v>
          </cell>
          <cell r="S86" t="str">
            <v>Male</v>
          </cell>
          <cell r="T86" t="str">
            <v>Runners Maldives</v>
          </cell>
        </row>
        <row r="87">
          <cell r="A87">
            <v>186</v>
          </cell>
          <cell r="B87" t="str">
            <v>Mohamed Adil</v>
          </cell>
          <cell r="C87" t="str">
            <v>Dhoores, Gdh. Thinadhoo</v>
          </cell>
          <cell r="D87" t="str">
            <v>A300826</v>
          </cell>
          <cell r="E87" t="str">
            <v>02.11.1996</v>
          </cell>
          <cell r="F87">
            <v>0</v>
          </cell>
          <cell r="G87" t="str">
            <v>X</v>
          </cell>
          <cell r="H87" t="str">
            <v>X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X</v>
          </cell>
          <cell r="R87" t="str">
            <v>X</v>
          </cell>
          <cell r="S87" t="str">
            <v>Male</v>
          </cell>
          <cell r="T87" t="str">
            <v>Runners Maldives</v>
          </cell>
        </row>
        <row r="88">
          <cell r="A88">
            <v>187</v>
          </cell>
          <cell r="B88" t="str">
            <v>Hassan Faihath Qudrathullah</v>
          </cell>
          <cell r="C88" t="str">
            <v>Maanel, Gdh. Thinadhoo</v>
          </cell>
          <cell r="D88" t="str">
            <v>A318426</v>
          </cell>
          <cell r="E88" t="str">
            <v>25.12.1991</v>
          </cell>
          <cell r="F88">
            <v>0</v>
          </cell>
          <cell r="G88">
            <v>0</v>
          </cell>
          <cell r="H88" t="str">
            <v>X</v>
          </cell>
          <cell r="I88" t="str">
            <v>X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X</v>
          </cell>
          <cell r="R88" t="str">
            <v>X</v>
          </cell>
          <cell r="S88" t="str">
            <v>Male</v>
          </cell>
          <cell r="T88" t="str">
            <v>Runners Maldives</v>
          </cell>
        </row>
        <row r="89">
          <cell r="A89">
            <v>188</v>
          </cell>
          <cell r="B89" t="str">
            <v>Ali Naveen Niyaz</v>
          </cell>
          <cell r="C89" t="str">
            <v>Blue Fish, Gdh. Thinadhoo</v>
          </cell>
          <cell r="D89" t="str">
            <v>A301354</v>
          </cell>
          <cell r="E89" t="str">
            <v>25.05.1997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 t="str">
            <v>X</v>
          </cell>
          <cell r="O89" t="str">
            <v>X</v>
          </cell>
          <cell r="P89" t="str">
            <v>X</v>
          </cell>
          <cell r="Q89">
            <v>0</v>
          </cell>
          <cell r="R89">
            <v>0</v>
          </cell>
          <cell r="S89" t="str">
            <v>Male</v>
          </cell>
          <cell r="T89" t="str">
            <v>Runners Maldives</v>
          </cell>
        </row>
        <row r="90">
          <cell r="A90">
            <v>189</v>
          </cell>
          <cell r="B90" t="str">
            <v>Aishath Naisha Nashid</v>
          </cell>
          <cell r="C90" t="str">
            <v>Flat 45-3-07 / HulhuMale'</v>
          </cell>
          <cell r="D90" t="str">
            <v>A160148</v>
          </cell>
          <cell r="E90" t="str">
            <v>09.01.2003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str">
            <v>X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Female</v>
          </cell>
          <cell r="T90" t="str">
            <v>Runners Maldives</v>
          </cell>
        </row>
        <row r="91">
          <cell r="A91">
            <v>190</v>
          </cell>
          <cell r="B91" t="str">
            <v>Mariyam Rasheed</v>
          </cell>
          <cell r="C91" t="str">
            <v>Ma. Beena, Male'</v>
          </cell>
          <cell r="D91" t="str">
            <v>A058438</v>
          </cell>
          <cell r="E91" t="str">
            <v>04.05.1983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 t="str">
            <v>X</v>
          </cell>
          <cell r="O91" t="str">
            <v>X</v>
          </cell>
          <cell r="P91" t="str">
            <v>X</v>
          </cell>
          <cell r="Q91">
            <v>0</v>
          </cell>
          <cell r="R91">
            <v>0</v>
          </cell>
          <cell r="S91" t="str">
            <v>Female</v>
          </cell>
          <cell r="T91" t="str">
            <v>Runners Maldives</v>
          </cell>
        </row>
        <row r="92">
          <cell r="A92">
            <v>191</v>
          </cell>
          <cell r="B92" t="str">
            <v>Mariyam Iva Ashraf</v>
          </cell>
          <cell r="C92" t="str">
            <v>H. Ray, Male'</v>
          </cell>
          <cell r="D92" t="str">
            <v>A161271</v>
          </cell>
          <cell r="E92" t="str">
            <v>01.03.2003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str">
            <v>X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Female</v>
          </cell>
          <cell r="T92" t="str">
            <v>Runners Maldives</v>
          </cell>
        </row>
        <row r="93">
          <cell r="A93">
            <v>192</v>
          </cell>
          <cell r="B93" t="str">
            <v>Neesha Haleem</v>
          </cell>
          <cell r="C93" t="str">
            <v>7D, Cocoage, Male'</v>
          </cell>
          <cell r="D93" t="str">
            <v>A076732</v>
          </cell>
          <cell r="E93" t="str">
            <v>20.11.1986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 t="str">
            <v>X</v>
          </cell>
          <cell r="O93" t="str">
            <v>X</v>
          </cell>
          <cell r="P93" t="str">
            <v>X</v>
          </cell>
          <cell r="Q93">
            <v>0</v>
          </cell>
          <cell r="R93">
            <v>0</v>
          </cell>
          <cell r="S93" t="str">
            <v>Female</v>
          </cell>
          <cell r="T93" t="str">
            <v>Runners Maldives</v>
          </cell>
        </row>
        <row r="94">
          <cell r="A94">
            <v>193</v>
          </cell>
          <cell r="B94" t="str">
            <v>Mariyam Abdul Kareem</v>
          </cell>
          <cell r="C94" t="str">
            <v>Ma. Mercuryge, Male'</v>
          </cell>
          <cell r="D94" t="str">
            <v>A060361</v>
          </cell>
          <cell r="E94" t="str">
            <v>28.09.1975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 t="str">
            <v>X</v>
          </cell>
          <cell r="K94" t="str">
            <v>X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Female</v>
          </cell>
          <cell r="T94" t="str">
            <v>Runners Maldives</v>
          </cell>
        </row>
        <row r="95">
          <cell r="A95">
            <v>194</v>
          </cell>
          <cell r="B95" t="str">
            <v>Mariyam Rasheed</v>
          </cell>
          <cell r="C95" t="str">
            <v>Ma. Beena, Male'</v>
          </cell>
          <cell r="D95" t="str">
            <v>A058438</v>
          </cell>
          <cell r="E95" t="str">
            <v>04.05.1983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X</v>
          </cell>
          <cell r="R95" t="str">
            <v>X</v>
          </cell>
          <cell r="S95" t="str">
            <v>Female</v>
          </cell>
          <cell r="T95" t="str">
            <v>Runners Maldives</v>
          </cell>
        </row>
        <row r="96">
          <cell r="A96">
            <v>195</v>
          </cell>
          <cell r="B96" t="str">
            <v>Fathimath Ihsana</v>
          </cell>
          <cell r="C96" t="str">
            <v>M. Chorus, Male'</v>
          </cell>
          <cell r="D96" t="str">
            <v>A001894</v>
          </cell>
          <cell r="E96" t="str">
            <v>05.10.1978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X</v>
          </cell>
          <cell r="R96" t="str">
            <v>X</v>
          </cell>
          <cell r="S96" t="str">
            <v>Female</v>
          </cell>
          <cell r="T96" t="str">
            <v>Runners Maldives</v>
          </cell>
        </row>
        <row r="97">
          <cell r="A97">
            <v>196</v>
          </cell>
          <cell r="B97" t="str">
            <v>Fathimath Mohamed Manik</v>
          </cell>
          <cell r="C97" t="str">
            <v>M. Vaijehey</v>
          </cell>
          <cell r="D97" t="str">
            <v>A012149</v>
          </cell>
          <cell r="E97" t="str">
            <v>03.11.1979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X</v>
          </cell>
          <cell r="R97" t="str">
            <v>X</v>
          </cell>
          <cell r="S97" t="str">
            <v>Female</v>
          </cell>
          <cell r="T97" t="str">
            <v>Runners Maldives</v>
          </cell>
        </row>
        <row r="98">
          <cell r="A98">
            <v>197</v>
          </cell>
          <cell r="B98" t="str">
            <v>Moomina Abdulla</v>
          </cell>
          <cell r="C98" t="str">
            <v>Zeeniya, Gn. Fuvahmulah</v>
          </cell>
          <cell r="D98" t="str">
            <v>A067635</v>
          </cell>
          <cell r="E98" t="str">
            <v>27.01.1981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X</v>
          </cell>
          <cell r="R98" t="str">
            <v>X</v>
          </cell>
          <cell r="S98" t="str">
            <v>Female</v>
          </cell>
          <cell r="T98" t="str">
            <v>Runners Maldives</v>
          </cell>
        </row>
        <row r="99">
          <cell r="A99">
            <v>198</v>
          </cell>
          <cell r="B99" t="str">
            <v>Mona A. Abbas</v>
          </cell>
          <cell r="C99" t="str">
            <v>G. Bamboo</v>
          </cell>
          <cell r="D99" t="str">
            <v>A040370</v>
          </cell>
          <cell r="E99">
            <v>29251</v>
          </cell>
          <cell r="F99" t="str">
            <v>x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 t="str">
            <v>x</v>
          </cell>
          <cell r="P99" t="str">
            <v>x</v>
          </cell>
          <cell r="Q99" t="str">
            <v>x</v>
          </cell>
          <cell r="R99" t="str">
            <v>x</v>
          </cell>
          <cell r="S99" t="str">
            <v>Female</v>
          </cell>
          <cell r="T99" t="str">
            <v>MAD Runners</v>
          </cell>
        </row>
        <row r="100">
          <cell r="A100">
            <v>199</v>
          </cell>
          <cell r="B100" t="str">
            <v>Naziya Mohamed</v>
          </cell>
          <cell r="C100" t="str">
            <v>M. Sirison</v>
          </cell>
          <cell r="D100" t="str">
            <v>A056659</v>
          </cell>
          <cell r="E100">
            <v>30378</v>
          </cell>
          <cell r="F100" t="str">
            <v>x</v>
          </cell>
          <cell r="G100" t="str">
            <v>x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x</v>
          </cell>
          <cell r="R100" t="str">
            <v>x</v>
          </cell>
          <cell r="S100" t="str">
            <v>Female</v>
          </cell>
          <cell r="T100" t="str">
            <v>MAD Runners</v>
          </cell>
        </row>
        <row r="101">
          <cell r="A101">
            <v>200</v>
          </cell>
          <cell r="B101" t="str">
            <v>Aasiyath Sharoona</v>
          </cell>
          <cell r="C101" t="str">
            <v>G. Saadhumaany</v>
          </cell>
          <cell r="D101" t="str">
            <v>A296242</v>
          </cell>
          <cell r="E101">
            <v>35086</v>
          </cell>
          <cell r="F101">
            <v>0</v>
          </cell>
          <cell r="G101" t="str">
            <v>x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 t="str">
            <v>x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 t="str">
            <v>x</v>
          </cell>
          <cell r="R101" t="str">
            <v>x</v>
          </cell>
          <cell r="S101" t="str">
            <v>Female</v>
          </cell>
          <cell r="T101" t="str">
            <v>MAD Runners</v>
          </cell>
        </row>
        <row r="102">
          <cell r="A102">
            <v>201</v>
          </cell>
          <cell r="B102" t="str">
            <v>Saajidhaa Mufeed</v>
          </cell>
          <cell r="C102" t="str">
            <v>Ma. Rabeeuge</v>
          </cell>
          <cell r="D102" t="str">
            <v>A167200</v>
          </cell>
          <cell r="E102">
            <v>34123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 t="str">
            <v>x</v>
          </cell>
          <cell r="P102" t="str">
            <v>x</v>
          </cell>
          <cell r="Q102" t="str">
            <v>x</v>
          </cell>
          <cell r="R102" t="str">
            <v>x</v>
          </cell>
          <cell r="S102" t="str">
            <v>Female</v>
          </cell>
          <cell r="T102" t="str">
            <v>MAD Runners</v>
          </cell>
        </row>
        <row r="103">
          <cell r="A103">
            <v>202</v>
          </cell>
          <cell r="B103" t="str">
            <v>Patricia Doreen Gomez</v>
          </cell>
          <cell r="C103" t="str">
            <v xml:space="preserve">M. Moon Bean </v>
          </cell>
          <cell r="D103" t="str">
            <v>N5425136</v>
          </cell>
          <cell r="E103">
            <v>24576</v>
          </cell>
          <cell r="F103">
            <v>0</v>
          </cell>
          <cell r="G103">
            <v>0</v>
          </cell>
          <cell r="H103">
            <v>0</v>
          </cell>
          <cell r="I103" t="str">
            <v>x</v>
          </cell>
          <cell r="J103" t="str">
            <v>x</v>
          </cell>
          <cell r="K103" t="str">
            <v>x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 t="str">
            <v>Female</v>
          </cell>
          <cell r="T103" t="str">
            <v>MAD Runners</v>
          </cell>
        </row>
        <row r="104">
          <cell r="A104">
            <v>203</v>
          </cell>
          <cell r="B104" t="str">
            <v>Aishath Shamma Ahmed</v>
          </cell>
          <cell r="C104" t="str">
            <v>M. Orchard</v>
          </cell>
          <cell r="D104" t="str">
            <v>A372429</v>
          </cell>
          <cell r="E104">
            <v>36012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 t="str">
            <v>x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 t="str">
            <v>x</v>
          </cell>
          <cell r="R104" t="str">
            <v>x</v>
          </cell>
          <cell r="S104" t="str">
            <v>Female</v>
          </cell>
          <cell r="T104" t="str">
            <v>MAD Runners</v>
          </cell>
        </row>
        <row r="105">
          <cell r="A105">
            <v>204</v>
          </cell>
          <cell r="B105" t="str">
            <v>Aishath Umeyra</v>
          </cell>
          <cell r="C105" t="str">
            <v>Ma. Climate</v>
          </cell>
          <cell r="D105" t="str">
            <v>A121068</v>
          </cell>
          <cell r="E105">
            <v>32624</v>
          </cell>
          <cell r="F105" t="str">
            <v>x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 t="str">
            <v>x</v>
          </cell>
          <cell r="R105" t="str">
            <v>x</v>
          </cell>
          <cell r="S105" t="str">
            <v>Female</v>
          </cell>
          <cell r="T105" t="str">
            <v>MAD Runners</v>
          </cell>
        </row>
        <row r="106">
          <cell r="A106">
            <v>205</v>
          </cell>
          <cell r="B106" t="str">
            <v>Nahida Mohamed</v>
          </cell>
          <cell r="C106" t="str">
            <v>Ma. Niyaz Villa</v>
          </cell>
          <cell r="D106" t="str">
            <v>A052890</v>
          </cell>
          <cell r="E106">
            <v>27480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 t="str">
            <v>x</v>
          </cell>
          <cell r="R106" t="str">
            <v>x</v>
          </cell>
          <cell r="S106" t="str">
            <v>Female</v>
          </cell>
          <cell r="T106" t="str">
            <v>MAD Runners</v>
          </cell>
        </row>
        <row r="107">
          <cell r="A107">
            <v>206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>
            <v>207</v>
          </cell>
          <cell r="B108" t="str">
            <v>Ahmed Abdul Azeez </v>
          </cell>
          <cell r="C108" t="str">
            <v>H. Miraaz</v>
          </cell>
          <cell r="D108" t="str">
            <v>A009452</v>
          </cell>
          <cell r="E108">
            <v>30294</v>
          </cell>
          <cell r="F108" t="str">
            <v>x</v>
          </cell>
          <cell r="G108" t="str">
            <v>x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 t="str">
            <v>x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 t="str">
            <v>x</v>
          </cell>
          <cell r="R108" t="str">
            <v>x</v>
          </cell>
          <cell r="S108" t="str">
            <v>Male</v>
          </cell>
          <cell r="T108" t="str">
            <v>MAD Runners</v>
          </cell>
        </row>
        <row r="109">
          <cell r="A109">
            <v>208</v>
          </cell>
          <cell r="B109" t="str">
            <v>Mohamed Aseel Jaleel</v>
          </cell>
          <cell r="C109" t="str">
            <v>G. Fahivaa Villa</v>
          </cell>
          <cell r="D109" t="str">
            <v>A058045</v>
          </cell>
          <cell r="E109">
            <v>26495</v>
          </cell>
          <cell r="F109" t="str">
            <v>x</v>
          </cell>
          <cell r="G109" t="str">
            <v>x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 t="str">
            <v>x</v>
          </cell>
          <cell r="R109" t="str">
            <v>x</v>
          </cell>
          <cell r="S109" t="str">
            <v>Male</v>
          </cell>
          <cell r="T109" t="str">
            <v>MAD Runners</v>
          </cell>
        </row>
        <row r="110">
          <cell r="A110">
            <v>209</v>
          </cell>
          <cell r="B110" t="str">
            <v>Mariyam Yusra</v>
          </cell>
          <cell r="C110" t="str">
            <v>Ma. Silwood</v>
          </cell>
          <cell r="D110" t="str">
            <v>A237218</v>
          </cell>
          <cell r="E110">
            <v>35486</v>
          </cell>
          <cell r="F110">
            <v>0</v>
          </cell>
          <cell r="G110" t="str">
            <v>x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 t="str">
            <v>x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 t="str">
            <v>x</v>
          </cell>
          <cell r="R110" t="str">
            <v>x</v>
          </cell>
          <cell r="S110" t="str">
            <v>Female</v>
          </cell>
          <cell r="T110" t="str">
            <v>MAD Runners</v>
          </cell>
        </row>
        <row r="111">
          <cell r="A111">
            <v>210</v>
          </cell>
          <cell r="B111" t="str">
            <v>Ibrahim Rameez</v>
          </cell>
          <cell r="C111" t="str">
            <v>Ma. Thandi Noomaage</v>
          </cell>
          <cell r="D111" t="str">
            <v>A215015</v>
          </cell>
          <cell r="E111">
            <v>32457</v>
          </cell>
          <cell r="F111">
            <v>0</v>
          </cell>
          <cell r="G111">
            <v>0</v>
          </cell>
          <cell r="H111" t="str">
            <v>x</v>
          </cell>
          <cell r="I111">
            <v>0</v>
          </cell>
          <cell r="J111">
            <v>0</v>
          </cell>
          <cell r="K111" t="str">
            <v>x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 t="str">
            <v>x</v>
          </cell>
          <cell r="R111" t="str">
            <v>x</v>
          </cell>
          <cell r="S111" t="str">
            <v>Male</v>
          </cell>
          <cell r="T111" t="str">
            <v>MAD Runners</v>
          </cell>
        </row>
        <row r="112">
          <cell r="A112">
            <v>211</v>
          </cell>
          <cell r="B112" t="str">
            <v>Nazeem Ahmed </v>
          </cell>
          <cell r="C112" t="str">
            <v>G. Ogaruge</v>
          </cell>
          <cell r="D112" t="str">
            <v>A047987</v>
          </cell>
          <cell r="E112">
            <v>28031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 t="str">
            <v>x</v>
          </cell>
          <cell r="P112">
            <v>0</v>
          </cell>
          <cell r="Q112" t="str">
            <v>x</v>
          </cell>
          <cell r="R112" t="str">
            <v>x</v>
          </cell>
          <cell r="S112" t="str">
            <v>Male</v>
          </cell>
          <cell r="T112" t="str">
            <v>MAD Runners</v>
          </cell>
        </row>
        <row r="113">
          <cell r="A113">
            <v>212</v>
          </cell>
          <cell r="B113" t="str">
            <v>Mohamed Haris</v>
          </cell>
          <cell r="C113" t="str">
            <v>H. Shady Corner</v>
          </cell>
          <cell r="D113" t="str">
            <v>A027946</v>
          </cell>
          <cell r="E113">
            <v>23960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 t="str">
            <v>x</v>
          </cell>
          <cell r="Q113" t="str">
            <v>x</v>
          </cell>
          <cell r="R113" t="str">
            <v>x</v>
          </cell>
          <cell r="S113" t="str">
            <v>Male</v>
          </cell>
          <cell r="T113" t="str">
            <v>MAD Runners</v>
          </cell>
        </row>
        <row r="114">
          <cell r="A114">
            <v>213</v>
          </cell>
          <cell r="B114" t="str">
            <v>Mohamed Shaffan</v>
          </cell>
          <cell r="C114" t="str">
            <v>H. Landhooge</v>
          </cell>
          <cell r="D114" t="str">
            <v>A308989</v>
          </cell>
          <cell r="E114">
            <v>33107</v>
          </cell>
          <cell r="F114">
            <v>0</v>
          </cell>
          <cell r="G114">
            <v>0</v>
          </cell>
          <cell r="H114">
            <v>0</v>
          </cell>
          <cell r="I114" t="str">
            <v>x</v>
          </cell>
          <cell r="J114" t="str">
            <v>x</v>
          </cell>
          <cell r="K114" t="str">
            <v>x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x</v>
          </cell>
          <cell r="R114" t="str">
            <v>x</v>
          </cell>
          <cell r="S114" t="str">
            <v>Male</v>
          </cell>
          <cell r="T114" t="str">
            <v>MAD Runners</v>
          </cell>
        </row>
        <row r="115">
          <cell r="A115">
            <v>214</v>
          </cell>
          <cell r="B115" t="str">
            <v xml:space="preserve">Sharafudheen </v>
          </cell>
          <cell r="C115" t="str">
            <v>G. Dhonguri</v>
          </cell>
          <cell r="D115" t="str">
            <v>A157838</v>
          </cell>
          <cell r="E115">
            <v>32483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 t="str">
            <v>x</v>
          </cell>
          <cell r="R115" t="str">
            <v>x</v>
          </cell>
          <cell r="S115" t="str">
            <v>Male</v>
          </cell>
          <cell r="T115" t="str">
            <v>MAD Runners</v>
          </cell>
        </row>
        <row r="116">
          <cell r="A116">
            <v>215</v>
          </cell>
          <cell r="B116" t="str">
            <v>Ram Mohan Balaji Prasad </v>
          </cell>
          <cell r="C116" t="str">
            <v>H. East Light</v>
          </cell>
          <cell r="D116" t="str">
            <v>J1537330</v>
          </cell>
          <cell r="E116">
            <v>28031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 t="str">
            <v>x</v>
          </cell>
          <cell r="O116" t="str">
            <v>x</v>
          </cell>
          <cell r="P116" t="str">
            <v>x</v>
          </cell>
          <cell r="Q116">
            <v>0</v>
          </cell>
          <cell r="R116">
            <v>0</v>
          </cell>
          <cell r="S116" t="str">
            <v>Male</v>
          </cell>
          <cell r="T116" t="str">
            <v>MAD Runners</v>
          </cell>
        </row>
        <row r="117">
          <cell r="A117">
            <v>216</v>
          </cell>
          <cell r="B117" t="str">
            <v>Mariyam Hudhna</v>
          </cell>
          <cell r="C117" t="str">
            <v>M.Beynf Villa</v>
          </cell>
          <cell r="D117" t="str">
            <v>A007375</v>
          </cell>
          <cell r="E117" t="str">
            <v>16-10-1982</v>
          </cell>
          <cell r="F117" t="str">
            <v>x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 t="str">
            <v>x</v>
          </cell>
          <cell r="P117" t="str">
            <v>x</v>
          </cell>
          <cell r="Q117">
            <v>0</v>
          </cell>
          <cell r="R117">
            <v>0</v>
          </cell>
          <cell r="S117" t="str">
            <v>Female</v>
          </cell>
          <cell r="T117" t="str">
            <v>Customs Recreation Club</v>
          </cell>
        </row>
        <row r="118">
          <cell r="A118">
            <v>217</v>
          </cell>
          <cell r="B118" t="str">
            <v>Aminath Zeena</v>
          </cell>
          <cell r="C118" t="str">
            <v>M.Beynf Villa</v>
          </cell>
          <cell r="D118" t="str">
            <v>A007374</v>
          </cell>
          <cell r="E118">
            <v>29510</v>
          </cell>
          <cell r="F118" t="str">
            <v>x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 t="str">
            <v>x</v>
          </cell>
          <cell r="O118">
            <v>0</v>
          </cell>
          <cell r="P118" t="str">
            <v>x</v>
          </cell>
          <cell r="Q118">
            <v>0</v>
          </cell>
          <cell r="R118">
            <v>0</v>
          </cell>
          <cell r="S118" t="str">
            <v>Female</v>
          </cell>
          <cell r="T118" t="str">
            <v>Customs Recreation Club</v>
          </cell>
        </row>
        <row r="119">
          <cell r="A119">
            <v>218</v>
          </cell>
          <cell r="B119" t="str">
            <v>Fathimath Meenaz</v>
          </cell>
          <cell r="C119" t="str">
            <v>Hulhumale Flat 124-1-01</v>
          </cell>
          <cell r="D119" t="str">
            <v>A065465</v>
          </cell>
          <cell r="E119" t="str">
            <v>17-5-1977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 t="str">
            <v>x</v>
          </cell>
          <cell r="O119" t="str">
            <v>x</v>
          </cell>
          <cell r="P119" t="str">
            <v>x</v>
          </cell>
          <cell r="Q119">
            <v>0</v>
          </cell>
          <cell r="R119">
            <v>0</v>
          </cell>
          <cell r="S119" t="str">
            <v>Female</v>
          </cell>
          <cell r="T119" t="str">
            <v>Customs Recreation Club</v>
          </cell>
        </row>
        <row r="120">
          <cell r="A120">
            <v>219</v>
          </cell>
          <cell r="B120" t="str">
            <v>Shehenaz Saleem</v>
          </cell>
          <cell r="C120" t="str">
            <v>H.Rumania</v>
          </cell>
          <cell r="D120" t="str">
            <v>A022315</v>
          </cell>
          <cell r="E120">
            <v>27678</v>
          </cell>
          <cell r="F120" t="str">
            <v>x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 t="str">
            <v>x</v>
          </cell>
          <cell r="O120" t="str">
            <v>x</v>
          </cell>
          <cell r="P120">
            <v>0</v>
          </cell>
          <cell r="Q120">
            <v>0</v>
          </cell>
          <cell r="R120">
            <v>0</v>
          </cell>
          <cell r="S120" t="str">
            <v>Female</v>
          </cell>
          <cell r="T120" t="str">
            <v>Customs Recreation Club</v>
          </cell>
        </row>
        <row r="121">
          <cell r="A121">
            <v>220</v>
          </cell>
          <cell r="B121" t="str">
            <v>Ibrahim Rashwan</v>
          </cell>
          <cell r="C121" t="str">
            <v>M.Sunreef</v>
          </cell>
          <cell r="D121" t="str">
            <v>A371839</v>
          </cell>
          <cell r="E121">
            <v>34427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x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 t="str">
            <v>Male</v>
          </cell>
          <cell r="T121" t="str">
            <v>Customs Recreation Club</v>
          </cell>
        </row>
        <row r="122">
          <cell r="A122">
            <v>221</v>
          </cell>
          <cell r="B122" t="str">
            <v>Khadheeja Ahmed</v>
          </cell>
          <cell r="C122" t="str">
            <v>Gn.Fuvahmulah Hoadhandu /Vaifilaage</v>
          </cell>
          <cell r="D122" t="str">
            <v>A274598</v>
          </cell>
          <cell r="E122">
            <v>35940</v>
          </cell>
          <cell r="F122" t="str">
            <v>x</v>
          </cell>
          <cell r="G122" t="str">
            <v>x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 t="str">
            <v>x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 t="str">
            <v>Female</v>
          </cell>
          <cell r="T122" t="str">
            <v>Club Raiveriyaa</v>
          </cell>
        </row>
        <row r="123">
          <cell r="A123">
            <v>222</v>
          </cell>
          <cell r="B123" t="str">
            <v>Hassan Mohamed</v>
          </cell>
          <cell r="C123" t="str">
            <v>Ranveli, Lh. Naifaru</v>
          </cell>
          <cell r="D123" t="str">
            <v>A114544</v>
          </cell>
          <cell r="E123">
            <v>30804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 t="str">
            <v>x</v>
          </cell>
          <cell r="K123" t="str">
            <v>x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 t="str">
            <v>Male</v>
          </cell>
          <cell r="T123" t="str">
            <v>Club Raiveriyaa</v>
          </cell>
        </row>
        <row r="124">
          <cell r="A124">
            <v>223</v>
          </cell>
          <cell r="B124" t="str">
            <v>Aishath Nadha Naseer</v>
          </cell>
          <cell r="C124" t="str">
            <v>G. Fenfini</v>
          </cell>
          <cell r="D124">
            <v>0</v>
          </cell>
          <cell r="E124">
            <v>0</v>
          </cell>
          <cell r="F124" t="str">
            <v>x</v>
          </cell>
          <cell r="G124" t="str">
            <v>x</v>
          </cell>
          <cell r="H124" t="str">
            <v>x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 t="str">
            <v>Female</v>
          </cell>
          <cell r="T124" t="str">
            <v>Club Raiveriyaa</v>
          </cell>
        </row>
        <row r="125">
          <cell r="A125">
            <v>224</v>
          </cell>
          <cell r="B125" t="str">
            <v>Hassan Shamoon</v>
          </cell>
          <cell r="C125" t="str">
            <v>V.Mifalhu</v>
          </cell>
          <cell r="D125" t="str">
            <v>A-098499</v>
          </cell>
          <cell r="E125" t="str">
            <v>23/11/19985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 t="str">
            <v>x</v>
          </cell>
          <cell r="O125" t="str">
            <v>x</v>
          </cell>
          <cell r="P125" t="str">
            <v>x</v>
          </cell>
          <cell r="Q125">
            <v>0</v>
          </cell>
          <cell r="R125">
            <v>0</v>
          </cell>
          <cell r="S125" t="str">
            <v>Male</v>
          </cell>
          <cell r="T125" t="str">
            <v>Dhivehi Sifainge Club</v>
          </cell>
        </row>
        <row r="126">
          <cell r="A126">
            <v>225</v>
          </cell>
          <cell r="B126" t="str">
            <v>Yaugoob Ahmed</v>
          </cell>
          <cell r="C126" t="str">
            <v>Baadeege/G.DH Howdedhoo</v>
          </cell>
          <cell r="D126" t="str">
            <v>A-151545</v>
          </cell>
          <cell r="E126">
            <v>31586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 t="str">
            <v>x</v>
          </cell>
          <cell r="Q126">
            <v>0</v>
          </cell>
          <cell r="R126">
            <v>0</v>
          </cell>
          <cell r="S126" t="str">
            <v>Male</v>
          </cell>
          <cell r="T126" t="str">
            <v>Dhivehi Sifainge Club</v>
          </cell>
        </row>
        <row r="127">
          <cell r="A127">
            <v>226</v>
          </cell>
          <cell r="B127" t="str">
            <v>Musthafa Mohamed</v>
          </cell>
          <cell r="C127" t="str">
            <v>dhethadimaage/S.feydhoo</v>
          </cell>
          <cell r="D127" t="str">
            <v>A-296506</v>
          </cell>
          <cell r="E127">
            <v>33208</v>
          </cell>
          <cell r="F127">
            <v>0</v>
          </cell>
          <cell r="G127">
            <v>0</v>
          </cell>
          <cell r="H127">
            <v>0</v>
          </cell>
          <cell r="I127" t="str">
            <v>x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 t="str">
            <v>Male</v>
          </cell>
          <cell r="T127" t="str">
            <v>Dhivehi Sifainge Club</v>
          </cell>
        </row>
        <row r="128">
          <cell r="A128">
            <v>227</v>
          </cell>
          <cell r="B128" t="str">
            <v>Ahmed Riza</v>
          </cell>
          <cell r="C128" t="str">
            <v>Haduvareege/HA.Maalhos</v>
          </cell>
          <cell r="D128" t="str">
            <v>A-802022</v>
          </cell>
          <cell r="E128">
            <v>29989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str">
            <v>x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 t="str">
            <v>x</v>
          </cell>
          <cell r="Q128">
            <v>0</v>
          </cell>
          <cell r="R128">
            <v>0</v>
          </cell>
          <cell r="S128" t="str">
            <v>Male</v>
          </cell>
          <cell r="T128" t="str">
            <v>Dhivehi Sifainge Club</v>
          </cell>
        </row>
        <row r="129">
          <cell r="A129">
            <v>228</v>
          </cell>
          <cell r="B129" t="str">
            <v>Shifaz Mohamed</v>
          </cell>
          <cell r="C129" t="str">
            <v>Fathaha/G.DH.Howdedhoo</v>
          </cell>
          <cell r="D129" t="str">
            <v>A-301157</v>
          </cell>
          <cell r="E129">
            <v>31641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 t="str">
            <v>x</v>
          </cell>
          <cell r="K129" t="str">
            <v>x</v>
          </cell>
          <cell r="L129" t="str">
            <v>x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 t="str">
            <v>x</v>
          </cell>
          <cell r="R129" t="str">
            <v>x</v>
          </cell>
          <cell r="S129" t="str">
            <v>Male</v>
          </cell>
          <cell r="T129" t="str">
            <v>Dhivehi Sifainge Club</v>
          </cell>
        </row>
        <row r="130">
          <cell r="A130">
            <v>229</v>
          </cell>
          <cell r="B130" t="str">
            <v>Adil Rasheed</v>
          </cell>
          <cell r="C130" t="str">
            <v>Snowwaight</v>
          </cell>
          <cell r="D130" t="str">
            <v>A-317982</v>
          </cell>
          <cell r="E130">
            <v>34029</v>
          </cell>
          <cell r="F130">
            <v>0</v>
          </cell>
          <cell r="G130">
            <v>0</v>
          </cell>
          <cell r="H130" t="str">
            <v>x</v>
          </cell>
          <cell r="I130" t="str">
            <v>x</v>
          </cell>
          <cell r="J130" t="str">
            <v>x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 t="str">
            <v>x</v>
          </cell>
          <cell r="R130" t="str">
            <v>x</v>
          </cell>
          <cell r="S130" t="str">
            <v>Male</v>
          </cell>
          <cell r="T130" t="str">
            <v>Dhivehi Sifainge Club</v>
          </cell>
        </row>
        <row r="131">
          <cell r="A131">
            <v>230</v>
          </cell>
          <cell r="B131" t="str">
            <v>Migdhad Mohamed</v>
          </cell>
          <cell r="C131" t="str">
            <v>Aasiruvadh/L.maabaadhoo</v>
          </cell>
          <cell r="D131" t="str">
            <v>A-310381</v>
          </cell>
          <cell r="E131">
            <v>32960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 t="str">
            <v>x</v>
          </cell>
          <cell r="P131">
            <v>0</v>
          </cell>
          <cell r="Q131">
            <v>0</v>
          </cell>
          <cell r="R131">
            <v>0</v>
          </cell>
          <cell r="S131" t="str">
            <v>Male</v>
          </cell>
          <cell r="T131" t="str">
            <v>Dhivehi Sifainge Club</v>
          </cell>
        </row>
        <row r="132">
          <cell r="A132">
            <v>231</v>
          </cell>
          <cell r="B132" t="str">
            <v>Hussain Fazeel</v>
          </cell>
          <cell r="C132" t="str">
            <v>Minivanufaa/HA.Muraidhoo</v>
          </cell>
          <cell r="D132" t="str">
            <v>A-292464</v>
          </cell>
          <cell r="E132">
            <v>32608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 t="str">
            <v>x</v>
          </cell>
          <cell r="K132" t="str">
            <v>x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 t="str">
            <v>Male</v>
          </cell>
          <cell r="T132" t="str">
            <v>Dhivehi Sifainge Club</v>
          </cell>
        </row>
        <row r="133">
          <cell r="A133">
            <v>232</v>
          </cell>
          <cell r="B133" t="str">
            <v>Hussain Riza</v>
          </cell>
          <cell r="C133" t="str">
            <v>Hiri/ H.DH.Kulhudhufushi</v>
          </cell>
          <cell r="D133" t="str">
            <v>A-233267</v>
          </cell>
          <cell r="E133">
            <v>35434</v>
          </cell>
          <cell r="F133">
            <v>0</v>
          </cell>
          <cell r="G133">
            <v>0</v>
          </cell>
          <cell r="H133" t="str">
            <v>x</v>
          </cell>
          <cell r="I133" t="str">
            <v>x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 t="str">
            <v>x</v>
          </cell>
          <cell r="R133" t="str">
            <v>x</v>
          </cell>
          <cell r="S133" t="str">
            <v>Male</v>
          </cell>
          <cell r="T133" t="str">
            <v>Dhivehi Sifainge Club</v>
          </cell>
        </row>
        <row r="134">
          <cell r="A134">
            <v>233</v>
          </cell>
          <cell r="B134" t="str">
            <v>Moosa Fazleen</v>
          </cell>
          <cell r="C134" t="str">
            <v>Fathaha/HA.Howrafushi</v>
          </cell>
          <cell r="D134" t="str">
            <v>A-159322</v>
          </cell>
          <cell r="E134">
            <v>31602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 t="str">
            <v>x</v>
          </cell>
          <cell r="O134" t="str">
            <v>x</v>
          </cell>
          <cell r="P134">
            <v>0</v>
          </cell>
          <cell r="Q134">
            <v>0</v>
          </cell>
          <cell r="R134">
            <v>0</v>
          </cell>
          <cell r="S134" t="str">
            <v>Male</v>
          </cell>
          <cell r="T134" t="str">
            <v>Dhivehi Sifainge Club</v>
          </cell>
        </row>
        <row r="135">
          <cell r="A135">
            <v>234</v>
          </cell>
          <cell r="B135" t="str">
            <v>Hussain Inash</v>
          </cell>
          <cell r="C135" t="str">
            <v>Hulhaguhiya/TH.villifushi</v>
          </cell>
          <cell r="D135" t="str">
            <v>A-091362</v>
          </cell>
          <cell r="E135">
            <v>31308</v>
          </cell>
          <cell r="F135">
            <v>0</v>
          </cell>
          <cell r="G135" t="str">
            <v>x</v>
          </cell>
          <cell r="H135" t="str">
            <v>x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 t="str">
            <v>x</v>
          </cell>
          <cell r="R135" t="str">
            <v>x</v>
          </cell>
          <cell r="S135" t="str">
            <v>Male</v>
          </cell>
          <cell r="T135" t="str">
            <v>Dhivehi Sifainge Club</v>
          </cell>
        </row>
        <row r="136">
          <cell r="A136">
            <v>235</v>
          </cell>
          <cell r="B136" t="str">
            <v>Abdulla Saudhee</v>
          </cell>
          <cell r="C136" t="str">
            <v>Gahaa/TH.Thimarafushi</v>
          </cell>
          <cell r="D136" t="str">
            <v>A-151151</v>
          </cell>
          <cell r="E136">
            <v>31123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 t="str">
            <v>x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 t="str">
            <v>Male</v>
          </cell>
          <cell r="T136" t="str">
            <v>Dhivehi Sifainge Club</v>
          </cell>
        </row>
        <row r="137">
          <cell r="A137">
            <v>236</v>
          </cell>
          <cell r="B137" t="str">
            <v>Ahmed Naffah Shareef</v>
          </cell>
          <cell r="C137" t="str">
            <v>Carbon/G.Dh.Thinadhoo</v>
          </cell>
          <cell r="D137" t="str">
            <v>A-301594</v>
          </cell>
          <cell r="E137" t="str">
            <v>11/04/19996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x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 t="str">
            <v>Male</v>
          </cell>
          <cell r="T137" t="str">
            <v>Dhivehi Sifainge Club</v>
          </cell>
        </row>
        <row r="138">
          <cell r="A138">
            <v>237</v>
          </cell>
          <cell r="B138" t="str">
            <v>Hassan Saidh</v>
          </cell>
          <cell r="C138" t="str">
            <v>Niyami/K.Gaafaru</v>
          </cell>
          <cell r="D138" t="str">
            <v>A-291930</v>
          </cell>
          <cell r="E138">
            <v>33667</v>
          </cell>
          <cell r="F138" t="str">
            <v>x</v>
          </cell>
          <cell r="G138" t="str">
            <v>x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 t="str">
            <v>x</v>
          </cell>
          <cell r="R138" t="str">
            <v>x</v>
          </cell>
          <cell r="S138" t="str">
            <v>Male</v>
          </cell>
          <cell r="T138" t="str">
            <v>Dhivehi Sifainge Club</v>
          </cell>
        </row>
        <row r="139">
          <cell r="A139">
            <v>238</v>
          </cell>
          <cell r="B139" t="str">
            <v>Hafiz Mohamed</v>
          </cell>
          <cell r="C139" t="str">
            <v>Hiyaa/G.Dh.Thinadhoo</v>
          </cell>
          <cell r="D139" t="str">
            <v>A-302389</v>
          </cell>
          <cell r="E139">
            <v>34271</v>
          </cell>
          <cell r="F139" t="str">
            <v>x</v>
          </cell>
          <cell r="G139" t="str">
            <v>x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x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 t="str">
            <v>x</v>
          </cell>
          <cell r="R139" t="str">
            <v>x</v>
          </cell>
          <cell r="S139" t="str">
            <v>Male</v>
          </cell>
          <cell r="T139" t="str">
            <v>Dhivehi Sifainge Club</v>
          </cell>
        </row>
        <row r="140">
          <cell r="A140">
            <v>239</v>
          </cell>
          <cell r="B140" t="str">
            <v>Shahufa Siuth</v>
          </cell>
          <cell r="C140" t="str">
            <v>Minivan Asseyri/TH.dhiyamigili</v>
          </cell>
          <cell r="D140" t="str">
            <v>A-249131</v>
          </cell>
          <cell r="E140" t="str">
            <v>23-03-1996</v>
          </cell>
          <cell r="F140">
            <v>0</v>
          </cell>
          <cell r="G140">
            <v>0</v>
          </cell>
          <cell r="H140">
            <v>0</v>
          </cell>
          <cell r="I140" t="str">
            <v>x</v>
          </cell>
          <cell r="J140" t="str">
            <v>x</v>
          </cell>
          <cell r="K140" t="str">
            <v>x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 t="str">
            <v>x</v>
          </cell>
          <cell r="R140" t="str">
            <v>x</v>
          </cell>
          <cell r="S140" t="str">
            <v>Female</v>
          </cell>
          <cell r="T140" t="str">
            <v>Dhivehi Sifainge Club</v>
          </cell>
        </row>
        <row r="141">
          <cell r="A141">
            <v>240</v>
          </cell>
          <cell r="B141" t="str">
            <v>Fathimath Afza</v>
          </cell>
          <cell r="C141" t="str">
            <v>Lobster/L.Gun</v>
          </cell>
          <cell r="D141" t="str">
            <v>A-157847</v>
          </cell>
          <cell r="E141">
            <v>32213</v>
          </cell>
          <cell r="F141" t="str">
            <v>x</v>
          </cell>
          <cell r="G141" t="str">
            <v>x</v>
          </cell>
          <cell r="H141" t="str">
            <v>x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 t="str">
            <v>x</v>
          </cell>
          <cell r="R141" t="str">
            <v>x</v>
          </cell>
          <cell r="S141" t="str">
            <v>Female</v>
          </cell>
          <cell r="T141" t="str">
            <v>Dhivehi Sifainge Club</v>
          </cell>
        </row>
        <row r="142">
          <cell r="A142">
            <v>241</v>
          </cell>
          <cell r="B142" t="str">
            <v>Aishath Naazneen</v>
          </cell>
          <cell r="C142" t="str">
            <v>Sinamavilla/N.miladhoo</v>
          </cell>
          <cell r="D142" t="str">
            <v>A-212631</v>
          </cell>
          <cell r="E142">
            <v>399617</v>
          </cell>
          <cell r="F142">
            <v>0</v>
          </cell>
          <cell r="G142">
            <v>0</v>
          </cell>
          <cell r="H142">
            <v>0</v>
          </cell>
          <cell r="I142" t="str">
            <v>x</v>
          </cell>
          <cell r="J142" t="str">
            <v>x</v>
          </cell>
          <cell r="K142" t="str">
            <v>x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 t="str">
            <v>x</v>
          </cell>
          <cell r="R142" t="str">
            <v>x</v>
          </cell>
          <cell r="S142" t="str">
            <v>Female</v>
          </cell>
          <cell r="T142" t="str">
            <v>Dhivehi Sifainge Club</v>
          </cell>
        </row>
        <row r="143">
          <cell r="A143">
            <v>242</v>
          </cell>
          <cell r="B143" t="str">
            <v>Dr.Thooha Saeed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 t="str">
            <v>x</v>
          </cell>
          <cell r="J143" t="str">
            <v>x</v>
          </cell>
          <cell r="K143" t="str">
            <v>x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 t="str">
            <v>x</v>
          </cell>
          <cell r="R143" t="str">
            <v>x</v>
          </cell>
          <cell r="S143" t="str">
            <v>Female</v>
          </cell>
          <cell r="T143" t="str">
            <v>Dhivehi Sifainge Club</v>
          </cell>
        </row>
        <row r="144">
          <cell r="A144">
            <v>243</v>
          </cell>
          <cell r="B144" t="str">
            <v xml:space="preserve">Saiga Hussain </v>
          </cell>
          <cell r="C144" t="str">
            <v>Sata/G.DH.Hondedhoo</v>
          </cell>
          <cell r="D144" t="str">
            <v>A-297690</v>
          </cell>
          <cell r="E144" t="str">
            <v>26-03-1993</v>
          </cell>
          <cell r="F144" t="str">
            <v>x</v>
          </cell>
          <cell r="G144" t="str">
            <v>x</v>
          </cell>
          <cell r="H144" t="str">
            <v>x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 t="str">
            <v>x</v>
          </cell>
          <cell r="R144" t="str">
            <v>x</v>
          </cell>
          <cell r="S144" t="str">
            <v>Female</v>
          </cell>
          <cell r="T144" t="str">
            <v>Dhivehi Sifainge Club</v>
          </cell>
        </row>
        <row r="145">
          <cell r="A145">
            <v>244</v>
          </cell>
          <cell r="B145" t="str">
            <v>Aishath Maisha</v>
          </cell>
          <cell r="C145" t="str">
            <v>Lobster/L.Gun</v>
          </cell>
          <cell r="D145" t="str">
            <v>A-255779</v>
          </cell>
          <cell r="E145">
            <v>33801</v>
          </cell>
          <cell r="F145" t="str">
            <v>x</v>
          </cell>
          <cell r="G145" t="str">
            <v>x</v>
          </cell>
          <cell r="H145" t="str">
            <v>x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 t="str">
            <v>x</v>
          </cell>
          <cell r="R145" t="str">
            <v>x</v>
          </cell>
          <cell r="S145" t="str">
            <v>Female</v>
          </cell>
          <cell r="T145" t="str">
            <v>Dhivehi Sifainge Club</v>
          </cell>
        </row>
        <row r="146">
          <cell r="A146">
            <v>245</v>
          </cell>
          <cell r="B146" t="str">
            <v>Aishath Ali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 t="str">
            <v>x</v>
          </cell>
          <cell r="O146" t="str">
            <v>x</v>
          </cell>
          <cell r="P146" t="str">
            <v>x</v>
          </cell>
          <cell r="Q146">
            <v>0</v>
          </cell>
          <cell r="R146">
            <v>0</v>
          </cell>
          <cell r="S146" t="str">
            <v>Female</v>
          </cell>
          <cell r="T146" t="str">
            <v>Dhivehi Sifainge Club</v>
          </cell>
        </row>
        <row r="147">
          <cell r="A147">
            <v>246</v>
          </cell>
          <cell r="B147" t="str">
            <v>Saifulla Ahmed</v>
          </cell>
          <cell r="C147" t="str">
            <v>Hazaarumaage, HA. Dhidhoo</v>
          </cell>
          <cell r="D147" t="str">
            <v>A376573</v>
          </cell>
          <cell r="E147">
            <v>36181</v>
          </cell>
          <cell r="F147">
            <v>0</v>
          </cell>
          <cell r="G147">
            <v>0</v>
          </cell>
          <cell r="H147">
            <v>0</v>
          </cell>
          <cell r="I147" t="str">
            <v>x</v>
          </cell>
          <cell r="J147" t="str">
            <v>x</v>
          </cell>
          <cell r="K147" t="str">
            <v>x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 t="str">
            <v>Male</v>
          </cell>
          <cell r="T147" t="str">
            <v>Thinadhoo Zuvaanuge Club</v>
          </cell>
        </row>
        <row r="148">
          <cell r="A148">
            <v>247</v>
          </cell>
          <cell r="B148" t="str">
            <v>Husnee Hassan</v>
          </cell>
          <cell r="C148" t="str">
            <v>Starling, GDH. Thinadhoo</v>
          </cell>
          <cell r="D148" t="str">
            <v>A253761</v>
          </cell>
          <cell r="E148">
            <v>36082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 t="str">
            <v>x</v>
          </cell>
          <cell r="O148" t="str">
            <v>x</v>
          </cell>
          <cell r="P148" t="str">
            <v>x</v>
          </cell>
          <cell r="Q148">
            <v>0</v>
          </cell>
          <cell r="R148">
            <v>0</v>
          </cell>
          <cell r="S148" t="str">
            <v>Male</v>
          </cell>
          <cell r="T148" t="str">
            <v>Thinadhoo Zuvaanuge Club</v>
          </cell>
        </row>
        <row r="149">
          <cell r="A149">
            <v>248</v>
          </cell>
          <cell r="B149" t="str">
            <v xml:space="preserve">Ahmed salaam mamdhooh </v>
          </cell>
          <cell r="C149" t="str">
            <v>Reehussaba, GDH. Thinadhoo</v>
          </cell>
          <cell r="D149" t="str">
            <v>A253756</v>
          </cell>
          <cell r="E149">
            <v>35404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str">
            <v>x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 t="str">
            <v>Male</v>
          </cell>
          <cell r="T149" t="str">
            <v>Thinadhoo Zuvaanuge Club</v>
          </cell>
        </row>
        <row r="150">
          <cell r="A150">
            <v>249</v>
          </cell>
          <cell r="B150" t="str">
            <v>Ali Anaal</v>
          </cell>
          <cell r="C150" t="str">
            <v>Faahi, S. Maradhoo</v>
          </cell>
          <cell r="D150" t="str">
            <v>A281297</v>
          </cell>
          <cell r="E150">
            <v>35735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 t="str">
            <v>x</v>
          </cell>
          <cell r="R150" t="str">
            <v>x</v>
          </cell>
          <cell r="S150" t="str">
            <v>Male</v>
          </cell>
          <cell r="T150" t="str">
            <v>Thinadhoo Zuvaanuge Club</v>
          </cell>
        </row>
        <row r="151">
          <cell r="A151">
            <v>250</v>
          </cell>
          <cell r="B151" t="str">
            <v>Nujoom Hassan</v>
          </cell>
          <cell r="C151">
            <v>0</v>
          </cell>
          <cell r="D151">
            <v>0</v>
          </cell>
          <cell r="E151">
            <v>0</v>
          </cell>
          <cell r="F151" t="str">
            <v>x</v>
          </cell>
          <cell r="G151" t="str">
            <v>x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 t="str">
            <v>x</v>
          </cell>
          <cell r="R151" t="str">
            <v>x</v>
          </cell>
          <cell r="S151" t="str">
            <v>Male</v>
          </cell>
          <cell r="T151" t="str">
            <v>Thinadhoo Zuvaanuge Club</v>
          </cell>
        </row>
        <row r="152">
          <cell r="A152">
            <v>251</v>
          </cell>
          <cell r="B152" t="str">
            <v>Ahmed Ashab Ayaz</v>
          </cell>
          <cell r="C152" t="str">
            <v>H. Binmaage</v>
          </cell>
          <cell r="D152" t="str">
            <v>A362258</v>
          </cell>
          <cell r="E152">
            <v>36339</v>
          </cell>
          <cell r="F152" t="str">
            <v>x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 t="str">
            <v>x</v>
          </cell>
          <cell r="R152" t="str">
            <v>x</v>
          </cell>
          <cell r="S152" t="str">
            <v>Male</v>
          </cell>
          <cell r="T152" t="str">
            <v>Thinadhoo Zuvaanuge Club</v>
          </cell>
        </row>
        <row r="153">
          <cell r="A153">
            <v>252</v>
          </cell>
          <cell r="B153" t="str">
            <v>Hussain Haleem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 t="str">
            <v>x</v>
          </cell>
          <cell r="R153" t="str">
            <v>x</v>
          </cell>
          <cell r="S153" t="str">
            <v>Male</v>
          </cell>
          <cell r="T153" t="str">
            <v>Thinadhoo Zuvaanuge Club</v>
          </cell>
        </row>
        <row r="154">
          <cell r="A154">
            <v>253</v>
          </cell>
          <cell r="B154" t="str">
            <v>Sama Mohamed</v>
          </cell>
          <cell r="C154" t="str">
            <v>Ilaa, GDH. Thinadhoo</v>
          </cell>
          <cell r="D154" t="str">
            <v>A252160</v>
          </cell>
          <cell r="E154">
            <v>36509</v>
          </cell>
          <cell r="F154">
            <v>0</v>
          </cell>
          <cell r="G154">
            <v>0</v>
          </cell>
          <cell r="H154">
            <v>0</v>
          </cell>
          <cell r="I154" t="str">
            <v>x</v>
          </cell>
          <cell r="J154" t="str">
            <v>x</v>
          </cell>
          <cell r="K154" t="str">
            <v>x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 t="str">
            <v>x</v>
          </cell>
          <cell r="S154" t="str">
            <v>Female</v>
          </cell>
          <cell r="T154" t="str">
            <v>Thinadhoo Zuvaanuge Club</v>
          </cell>
        </row>
        <row r="155">
          <cell r="A155">
            <v>254</v>
          </cell>
          <cell r="B155" t="str">
            <v>Fazla Wafir</v>
          </cell>
          <cell r="C155" t="str">
            <v>Villa, GDH. Thinadhoo</v>
          </cell>
          <cell r="D155" t="str">
            <v>A253971</v>
          </cell>
          <cell r="E155">
            <v>36199</v>
          </cell>
          <cell r="F155">
            <v>0</v>
          </cell>
          <cell r="G155">
            <v>0</v>
          </cell>
          <cell r="H155">
            <v>0</v>
          </cell>
          <cell r="I155" t="str">
            <v>x</v>
          </cell>
          <cell r="J155" t="str">
            <v>x</v>
          </cell>
          <cell r="K155" t="str">
            <v>x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x</v>
          </cell>
          <cell r="S155" t="str">
            <v>Female</v>
          </cell>
          <cell r="T155" t="str">
            <v>Thinadhoo Zuvaanuge Club</v>
          </cell>
        </row>
        <row r="156">
          <cell r="A156">
            <v>255</v>
          </cell>
          <cell r="B156" t="str">
            <v>Husna Hassan</v>
          </cell>
          <cell r="C156" t="str">
            <v>Starling, GDH. Thinadhoo</v>
          </cell>
          <cell r="D156" t="str">
            <v>A305609</v>
          </cell>
          <cell r="E156">
            <v>35393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 t="str">
            <v>x</v>
          </cell>
          <cell r="O156" t="str">
            <v>x</v>
          </cell>
          <cell r="P156" t="str">
            <v>x</v>
          </cell>
          <cell r="Q156">
            <v>0</v>
          </cell>
          <cell r="R156" t="str">
            <v>x</v>
          </cell>
          <cell r="S156" t="str">
            <v>Female</v>
          </cell>
          <cell r="T156" t="str">
            <v>Thinadhoo Zuvaanuge Club</v>
          </cell>
        </row>
        <row r="157">
          <cell r="A157">
            <v>256</v>
          </cell>
          <cell r="B157" t="str">
            <v>lauha Hussain</v>
          </cell>
          <cell r="C157" t="str">
            <v>Vidhuvaruge, GDH. Thinadhoo</v>
          </cell>
          <cell r="D157" t="str">
            <v>A316648</v>
          </cell>
          <cell r="E157">
            <v>35070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 t="str">
            <v>x</v>
          </cell>
          <cell r="O157" t="str">
            <v>x</v>
          </cell>
          <cell r="P157" t="str">
            <v>x</v>
          </cell>
          <cell r="Q157">
            <v>0</v>
          </cell>
          <cell r="R157" t="str">
            <v>x</v>
          </cell>
          <cell r="S157" t="str">
            <v>Female</v>
          </cell>
          <cell r="T157" t="str">
            <v>Thinadhoo Zuvaanuge Club</v>
          </cell>
        </row>
        <row r="158">
          <cell r="A158">
            <v>257</v>
          </cell>
          <cell r="B158" t="str">
            <v>Ahmed Hassan</v>
          </cell>
          <cell r="C158" t="str">
            <v>Alithari, Sh. Funadhoo</v>
          </cell>
          <cell r="D158" t="str">
            <v>A285562</v>
          </cell>
          <cell r="E158">
            <v>31731</v>
          </cell>
          <cell r="F158">
            <v>0</v>
          </cell>
          <cell r="G158">
            <v>0</v>
          </cell>
          <cell r="H158">
            <v>0</v>
          </cell>
          <cell r="I158" t="str">
            <v>x</v>
          </cell>
          <cell r="J158" t="str">
            <v>x</v>
          </cell>
          <cell r="K158" t="str">
            <v>x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 t="str">
            <v>Male</v>
          </cell>
          <cell r="T158" t="str">
            <v>Xiphius Sports Club</v>
          </cell>
        </row>
        <row r="159">
          <cell r="A159">
            <v>258</v>
          </cell>
          <cell r="B159" t="str">
            <v>Ahmed Aman Ibrahim</v>
          </cell>
          <cell r="C159" t="str">
            <v>Dhonveli, F. Nilandhoo</v>
          </cell>
          <cell r="D159" t="str">
            <v>A243857</v>
          </cell>
          <cell r="E159">
            <v>36885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 t="str">
            <v>x</v>
          </cell>
          <cell r="P159" t="str">
            <v>x</v>
          </cell>
          <cell r="Q159">
            <v>0</v>
          </cell>
          <cell r="R159">
            <v>0</v>
          </cell>
          <cell r="S159" t="str">
            <v>Male</v>
          </cell>
          <cell r="T159" t="str">
            <v>KY SPORTS ACADEMY</v>
          </cell>
        </row>
        <row r="160">
          <cell r="A160">
            <v>259</v>
          </cell>
          <cell r="B160" t="str">
            <v>Fathimath Zila</v>
          </cell>
          <cell r="C160" t="str">
            <v>H. Heenagasdhoshuge</v>
          </cell>
          <cell r="D160" t="str">
            <v>A047368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str">
            <v>x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 t="str">
            <v>Female</v>
          </cell>
          <cell r="T160" t="str">
            <v>KY SPORTS ACADEMY</v>
          </cell>
        </row>
      </sheetData>
      <sheetData sheetId="1">
        <row r="2">
          <cell r="A2">
            <v>261</v>
          </cell>
        </row>
        <row r="3">
          <cell r="A3">
            <v>262</v>
          </cell>
        </row>
        <row r="4">
          <cell r="A4">
            <v>263</v>
          </cell>
        </row>
        <row r="5">
          <cell r="A5">
            <v>264</v>
          </cell>
        </row>
        <row r="6">
          <cell r="A6">
            <v>265</v>
          </cell>
        </row>
        <row r="7">
          <cell r="A7">
            <v>266</v>
          </cell>
        </row>
        <row r="8">
          <cell r="A8">
            <v>267</v>
          </cell>
        </row>
        <row r="9">
          <cell r="A9">
            <v>268</v>
          </cell>
        </row>
        <row r="10">
          <cell r="A10">
            <v>269</v>
          </cell>
          <cell r="B10" t="str">
            <v>Kiss csaba</v>
          </cell>
          <cell r="C10" t="str">
            <v>H.Maakoalhige</v>
          </cell>
          <cell r="E10">
            <v>27570</v>
          </cell>
          <cell r="F10" t="str">
            <v>x</v>
          </cell>
          <cell r="H10" t="str">
            <v>x</v>
          </cell>
        </row>
        <row r="11">
          <cell r="A11">
            <v>270</v>
          </cell>
          <cell r="B11" t="str">
            <v xml:space="preserve">Mohamed Waheed </v>
          </cell>
          <cell r="C11" t="str">
            <v>Male Hiya 02, 15-03</v>
          </cell>
          <cell r="D11" t="str">
            <v>A056305</v>
          </cell>
          <cell r="E11">
            <v>20888</v>
          </cell>
          <cell r="H11" t="str">
            <v>x</v>
          </cell>
          <cell r="K11" t="str">
            <v>MAD Runners</v>
          </cell>
        </row>
        <row r="12">
          <cell r="A12">
            <v>271</v>
          </cell>
          <cell r="B12" t="str">
            <v>Mohamed Faisal</v>
          </cell>
          <cell r="C12" t="str">
            <v>H.Silk Wood</v>
          </cell>
          <cell r="D12" t="str">
            <v>A080299</v>
          </cell>
          <cell r="E12" t="str">
            <v>19-1-1979</v>
          </cell>
          <cell r="F12" t="str">
            <v>x</v>
          </cell>
          <cell r="H12" t="str">
            <v>x</v>
          </cell>
          <cell r="J12" t="str">
            <v>Male</v>
          </cell>
          <cell r="K12" t="str">
            <v>Customs Recration Club</v>
          </cell>
        </row>
        <row r="13">
          <cell r="A13">
            <v>272</v>
          </cell>
          <cell r="B13" t="str">
            <v>Mohamed Zameer</v>
          </cell>
          <cell r="C13" t="str">
            <v>H. Burevimaage</v>
          </cell>
          <cell r="D13" t="str">
            <v>A111824</v>
          </cell>
          <cell r="E13">
            <v>29037</v>
          </cell>
          <cell r="H13" t="str">
            <v>x</v>
          </cell>
          <cell r="J13" t="str">
            <v>Male</v>
          </cell>
          <cell r="K13" t="str">
            <v>MAD Runners</v>
          </cell>
        </row>
        <row r="14">
          <cell r="A14">
            <v>273</v>
          </cell>
          <cell r="B14" t="str">
            <v>Godwin Jarius</v>
          </cell>
          <cell r="C14" t="str">
            <v>H. Florida Lodge</v>
          </cell>
          <cell r="D14" t="str">
            <v>H9391444</v>
          </cell>
          <cell r="E14">
            <v>28647</v>
          </cell>
          <cell r="H14" t="str">
            <v>x</v>
          </cell>
          <cell r="J14" t="str">
            <v>Male</v>
          </cell>
          <cell r="K14" t="str">
            <v>MAD Runners</v>
          </cell>
        </row>
        <row r="15">
          <cell r="A15">
            <v>274</v>
          </cell>
          <cell r="B15" t="str">
            <v>Hussain Mahir</v>
          </cell>
          <cell r="C15" t="str">
            <v>V. Elam</v>
          </cell>
          <cell r="D15" t="str">
            <v>A043457</v>
          </cell>
          <cell r="E15">
            <v>25069</v>
          </cell>
          <cell r="H15" t="str">
            <v>x</v>
          </cell>
          <cell r="J15" t="str">
            <v>Male</v>
          </cell>
          <cell r="K15" t="str">
            <v>MAD Runners</v>
          </cell>
        </row>
        <row r="16">
          <cell r="A16">
            <v>275</v>
          </cell>
          <cell r="B16" t="str">
            <v>Mohamed Jawad</v>
          </cell>
          <cell r="H16" t="str">
            <v>x</v>
          </cell>
          <cell r="I16" t="str">
            <v>x</v>
          </cell>
          <cell r="J16" t="str">
            <v>Male</v>
          </cell>
          <cell r="K16" t="str">
            <v>Dhivehi Sifainge Club</v>
          </cell>
        </row>
        <row r="17">
          <cell r="A17">
            <v>276</v>
          </cell>
          <cell r="B17" t="str">
            <v>Adhunan Mohamed</v>
          </cell>
          <cell r="H17" t="str">
            <v>x</v>
          </cell>
          <cell r="I17" t="str">
            <v>x</v>
          </cell>
          <cell r="J17" t="str">
            <v>Male</v>
          </cell>
          <cell r="K17" t="str">
            <v>Dhivehi Sifainge Club</v>
          </cell>
        </row>
        <row r="18">
          <cell r="A18">
            <v>277</v>
          </cell>
          <cell r="B18" t="str">
            <v>Hussain Riyaz</v>
          </cell>
          <cell r="C18" t="str">
            <v>M.Rafa</v>
          </cell>
          <cell r="D18" t="str">
            <v>A-004183</v>
          </cell>
          <cell r="E18">
            <v>27131</v>
          </cell>
          <cell r="H18" t="str">
            <v>x</v>
          </cell>
          <cell r="I18" t="str">
            <v>x</v>
          </cell>
          <cell r="J18" t="str">
            <v>Male</v>
          </cell>
          <cell r="K18" t="str">
            <v>Dhivehi Sifainge Club</v>
          </cell>
        </row>
        <row r="19">
          <cell r="A19">
            <v>278</v>
          </cell>
          <cell r="B19" t="str">
            <v>Zahir Naseer</v>
          </cell>
          <cell r="H19" t="str">
            <v>x</v>
          </cell>
          <cell r="J19" t="str">
            <v>Male</v>
          </cell>
          <cell r="K19" t="str">
            <v>Dhivehi Sifainge Club</v>
          </cell>
        </row>
        <row r="20">
          <cell r="A20">
            <v>279</v>
          </cell>
          <cell r="B20" t="str">
            <v>Abdulla Ibrahim</v>
          </cell>
          <cell r="C20" t="str">
            <v>Male Dhaftharu/5536</v>
          </cell>
          <cell r="D20" t="str">
            <v>A-034995</v>
          </cell>
          <cell r="E20">
            <v>26888</v>
          </cell>
          <cell r="H20" t="str">
            <v>x</v>
          </cell>
          <cell r="I20" t="str">
            <v>x</v>
          </cell>
          <cell r="J20" t="str">
            <v>Male</v>
          </cell>
          <cell r="K20" t="str">
            <v>Dhivehi Sifainge Club</v>
          </cell>
        </row>
        <row r="21">
          <cell r="A21">
            <v>280</v>
          </cell>
          <cell r="B21" t="str">
            <v>Nooma Aboobakuru</v>
          </cell>
          <cell r="C21" t="str">
            <v>Shady Corner</v>
          </cell>
          <cell r="D21" t="str">
            <v>A055150</v>
          </cell>
          <cell r="E21">
            <v>27199</v>
          </cell>
          <cell r="F21" t="str">
            <v>x</v>
          </cell>
          <cell r="J21" t="str">
            <v>Male</v>
          </cell>
          <cell r="K21" t="str">
            <v>Individual</v>
          </cell>
        </row>
        <row r="22">
          <cell r="A22">
            <v>281</v>
          </cell>
          <cell r="B22" t="str">
            <v>Ibrahim Umar</v>
          </cell>
          <cell r="C22" t="str">
            <v>H. Coconut Villa</v>
          </cell>
          <cell r="D22" t="str">
            <v>A040940</v>
          </cell>
          <cell r="E22">
            <v>25281</v>
          </cell>
          <cell r="F22" t="str">
            <v>x</v>
          </cell>
          <cell r="J22" t="str">
            <v>Male</v>
          </cell>
          <cell r="K22" t="str">
            <v>Individual</v>
          </cell>
        </row>
        <row r="23">
          <cell r="A23">
            <v>282</v>
          </cell>
          <cell r="B23" t="str">
            <v>Yoosuf Azeem</v>
          </cell>
          <cell r="C23" t="str">
            <v>H. Fairy Palace</v>
          </cell>
          <cell r="D23" t="str">
            <v>A000756</v>
          </cell>
          <cell r="E23">
            <v>26697</v>
          </cell>
          <cell r="F23" t="str">
            <v>x</v>
          </cell>
          <cell r="J23" t="str">
            <v>Male</v>
          </cell>
          <cell r="K23" t="str">
            <v>Club All Star</v>
          </cell>
        </row>
        <row r="24">
          <cell r="A24">
            <v>283</v>
          </cell>
          <cell r="B24" t="str">
            <v>Fathimath Inasha</v>
          </cell>
          <cell r="C24" t="str">
            <v>M. Chorus</v>
          </cell>
          <cell r="D24" t="str">
            <v>A001894</v>
          </cell>
          <cell r="E24">
            <v>28768</v>
          </cell>
          <cell r="G24" t="str">
            <v>x</v>
          </cell>
          <cell r="J24" t="str">
            <v>Female</v>
          </cell>
          <cell r="K24" t="str">
            <v>Runners Maldives</v>
          </cell>
        </row>
        <row r="25">
          <cell r="A25">
            <v>284</v>
          </cell>
          <cell r="B25" t="str">
            <v>Yasmeen Rasheed</v>
          </cell>
          <cell r="C25" t="str">
            <v>H. Dhakandhaamaa</v>
          </cell>
          <cell r="D25" t="str">
            <v>A033167</v>
          </cell>
          <cell r="E25">
            <v>29540</v>
          </cell>
          <cell r="G25" t="str">
            <v>x</v>
          </cell>
          <cell r="J25" t="str">
            <v>Female</v>
          </cell>
          <cell r="K25" t="str">
            <v>Runners Maldives</v>
          </cell>
        </row>
        <row r="26">
          <cell r="A26">
            <v>285</v>
          </cell>
          <cell r="B26" t="str">
            <v>Aishath Anusha Zareen Zubair</v>
          </cell>
          <cell r="C26" t="str">
            <v>Ma. Maandhoo Villa</v>
          </cell>
          <cell r="D26" t="str">
            <v>A022731</v>
          </cell>
          <cell r="E26">
            <v>29841</v>
          </cell>
          <cell r="G26" t="str">
            <v>x</v>
          </cell>
          <cell r="J26" t="str">
            <v>Female</v>
          </cell>
          <cell r="K26" t="str">
            <v>Runners Maldives</v>
          </cell>
        </row>
        <row r="27">
          <cell r="A27">
            <v>286</v>
          </cell>
          <cell r="B27" t="str">
            <v>Nazima Abdul Qani</v>
          </cell>
          <cell r="C27" t="str">
            <v>G. Thaafathaa Aage</v>
          </cell>
          <cell r="D27" t="str">
            <v>A053850</v>
          </cell>
          <cell r="E27">
            <v>27862</v>
          </cell>
          <cell r="G27" t="str">
            <v>x</v>
          </cell>
          <cell r="J27" t="str">
            <v>Female</v>
          </cell>
          <cell r="K27" t="str">
            <v>Runners Maldives</v>
          </cell>
        </row>
        <row r="28">
          <cell r="A28">
            <v>287</v>
          </cell>
          <cell r="B28" t="str">
            <v>Fathimath Shaneez</v>
          </cell>
          <cell r="C28" t="str">
            <v>M. Madihera</v>
          </cell>
          <cell r="D28" t="str">
            <v>A057647</v>
          </cell>
          <cell r="E28">
            <v>27675</v>
          </cell>
          <cell r="G28" t="str">
            <v>x</v>
          </cell>
          <cell r="J28" t="str">
            <v>Female</v>
          </cell>
          <cell r="K28" t="str">
            <v>Runners Maldives</v>
          </cell>
        </row>
        <row r="29">
          <cell r="A29">
            <v>288</v>
          </cell>
          <cell r="B29" t="str">
            <v>Aishath Rishmee</v>
          </cell>
          <cell r="C29" t="str">
            <v>Kin</v>
          </cell>
          <cell r="D29" t="str">
            <v>A022969</v>
          </cell>
          <cell r="E29">
            <v>29249</v>
          </cell>
          <cell r="G29" t="str">
            <v>x</v>
          </cell>
          <cell r="J29" t="str">
            <v>Female</v>
          </cell>
          <cell r="K29" t="str">
            <v>Runners Maldives</v>
          </cell>
        </row>
        <row r="30">
          <cell r="A30">
            <v>289</v>
          </cell>
          <cell r="B30" t="str">
            <v>Maryam Shadin</v>
          </cell>
          <cell r="C30" t="str">
            <v>Ma. Silver Scene</v>
          </cell>
          <cell r="D30" t="str">
            <v>A024000</v>
          </cell>
          <cell r="E30">
            <v>29196</v>
          </cell>
          <cell r="G30" t="str">
            <v>x</v>
          </cell>
          <cell r="J30" t="str">
            <v>Female</v>
          </cell>
          <cell r="K30" t="str">
            <v>Runners Maldives</v>
          </cell>
        </row>
        <row r="31">
          <cell r="A31">
            <v>290</v>
          </cell>
          <cell r="B31" t="str">
            <v>Zulaikha Ibrahim</v>
          </cell>
          <cell r="C31" t="str">
            <v xml:space="preserve">M. Veevaru </v>
          </cell>
          <cell r="D31" t="str">
            <v>A036125</v>
          </cell>
          <cell r="E31">
            <v>29366</v>
          </cell>
          <cell r="G31" t="str">
            <v>x</v>
          </cell>
          <cell r="J31" t="str">
            <v>Female</v>
          </cell>
          <cell r="K31" t="str">
            <v>Runners Maldives</v>
          </cell>
        </row>
        <row r="32">
          <cell r="A32">
            <v>291</v>
          </cell>
          <cell r="B32" t="str">
            <v>Fathimath Faisal</v>
          </cell>
          <cell r="C32" t="str">
            <v>Blue Heaven, R. Kandholhudhoo</v>
          </cell>
          <cell r="D32" t="str">
            <v>A068092</v>
          </cell>
          <cell r="E32">
            <v>28528</v>
          </cell>
          <cell r="G32" t="str">
            <v>x</v>
          </cell>
          <cell r="J32" t="str">
            <v>Female</v>
          </cell>
          <cell r="K32" t="str">
            <v>Runners Maldives</v>
          </cell>
        </row>
        <row r="33">
          <cell r="A33">
            <v>292</v>
          </cell>
          <cell r="B33" t="str">
            <v>Aminath Rasheeda</v>
          </cell>
          <cell r="C33" t="str">
            <v>Kudhiruvaalige, H. Dh. Hanimaadhoo</v>
          </cell>
          <cell r="D33" t="str">
            <v>A041524</v>
          </cell>
          <cell r="E33">
            <v>27831</v>
          </cell>
          <cell r="G33" t="str">
            <v>x</v>
          </cell>
          <cell r="J33" t="str">
            <v>Female</v>
          </cell>
          <cell r="K33" t="str">
            <v>Runners Maldives</v>
          </cell>
        </row>
        <row r="34">
          <cell r="A34">
            <v>293</v>
          </cell>
          <cell r="B34" t="str">
            <v>Jeeza Abdulla</v>
          </cell>
          <cell r="C34" t="str">
            <v>Radiumge, AA. Thoddoo</v>
          </cell>
          <cell r="D34" t="str">
            <v>A057178</v>
          </cell>
          <cell r="E34">
            <v>28674</v>
          </cell>
          <cell r="G34" t="str">
            <v>x</v>
          </cell>
          <cell r="J34" t="str">
            <v>Female</v>
          </cell>
          <cell r="K34" t="str">
            <v>Runners Maldives</v>
          </cell>
        </row>
        <row r="35">
          <cell r="A35">
            <v>294</v>
          </cell>
          <cell r="B35" t="str">
            <v>Fathimath Mohamed Manik</v>
          </cell>
          <cell r="C35" t="str">
            <v>M. Vaijehey</v>
          </cell>
          <cell r="D35" t="str">
            <v>A012149</v>
          </cell>
          <cell r="E35">
            <v>29162</v>
          </cell>
          <cell r="G35" t="str">
            <v>x</v>
          </cell>
          <cell r="J35" t="str">
            <v>Female</v>
          </cell>
          <cell r="K35" t="str">
            <v>Runners Maldives</v>
          </cell>
        </row>
        <row r="36">
          <cell r="A36">
            <v>295</v>
          </cell>
          <cell r="B36" t="str">
            <v>Husna Mohamed</v>
          </cell>
          <cell r="C36" t="str">
            <v>Hulhumale Flat 118-3-04</v>
          </cell>
          <cell r="D36" t="str">
            <v>A068558</v>
          </cell>
          <cell r="E36" t="str">
            <v>30-8-1979</v>
          </cell>
          <cell r="G36" t="str">
            <v>x</v>
          </cell>
          <cell r="J36" t="str">
            <v>Female</v>
          </cell>
          <cell r="K36" t="str">
            <v>Customs Recration Club</v>
          </cell>
        </row>
        <row r="37">
          <cell r="A37">
            <v>296</v>
          </cell>
          <cell r="B37" t="str">
            <v>Aminath Haleem</v>
          </cell>
          <cell r="C37" t="str">
            <v>M.Flag</v>
          </cell>
          <cell r="D37" t="str">
            <v>A060618</v>
          </cell>
          <cell r="E37">
            <v>28470</v>
          </cell>
          <cell r="G37" t="str">
            <v>x</v>
          </cell>
          <cell r="J37" t="str">
            <v>Female</v>
          </cell>
          <cell r="K37" t="str">
            <v>Customs Recration Club</v>
          </cell>
        </row>
        <row r="38">
          <cell r="A38">
            <v>297</v>
          </cell>
          <cell r="B38" t="str">
            <v>Abdulla Waheed</v>
          </cell>
          <cell r="C38" t="str">
            <v>Ma. Bimma Villa</v>
          </cell>
          <cell r="D38" t="str">
            <v>A056088</v>
          </cell>
          <cell r="E38">
            <v>26190</v>
          </cell>
          <cell r="H38" t="str">
            <v>x</v>
          </cell>
          <cell r="J38" t="str">
            <v>Male</v>
          </cell>
          <cell r="K38" t="str">
            <v>Runners Maldives</v>
          </cell>
        </row>
        <row r="39">
          <cell r="A39">
            <v>298</v>
          </cell>
          <cell r="B39" t="str">
            <v>Abdulla Mahreen</v>
          </cell>
          <cell r="C39" t="str">
            <v>M. Paree Rife</v>
          </cell>
          <cell r="D39" t="str">
            <v>A056710</v>
          </cell>
          <cell r="E39">
            <v>24097</v>
          </cell>
          <cell r="H39" t="str">
            <v>x</v>
          </cell>
          <cell r="J39" t="str">
            <v>Male</v>
          </cell>
          <cell r="K39" t="str">
            <v>Runners Maldives</v>
          </cell>
        </row>
        <row r="40">
          <cell r="A40">
            <v>299</v>
          </cell>
          <cell r="B40" t="str">
            <v>Dr. Hussain Haleem</v>
          </cell>
          <cell r="C40" t="str">
            <v>H. Marathon</v>
          </cell>
          <cell r="D40" t="str">
            <v>A059302</v>
          </cell>
          <cell r="E40">
            <v>25267</v>
          </cell>
          <cell r="H40" t="str">
            <v>x</v>
          </cell>
          <cell r="J40" t="str">
            <v>Male</v>
          </cell>
          <cell r="K40" t="str">
            <v>Runners Maldives</v>
          </cell>
        </row>
        <row r="41">
          <cell r="A41">
            <v>300</v>
          </cell>
          <cell r="B41" t="str">
            <v>Mohamed Ali Manik</v>
          </cell>
          <cell r="C41" t="str">
            <v>Gardniyaa Villa</v>
          </cell>
          <cell r="D41" t="str">
            <v>A061719</v>
          </cell>
          <cell r="E41">
            <v>27194</v>
          </cell>
          <cell r="H41" t="str">
            <v>x</v>
          </cell>
          <cell r="J41" t="str">
            <v>Male</v>
          </cell>
          <cell r="K41" t="str">
            <v>Individual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44"/>
  <sheetViews>
    <sheetView workbookViewId="0">
      <selection activeCell="A37" sqref="A37:E39"/>
    </sheetView>
  </sheetViews>
  <sheetFormatPr defaultColWidth="9.140625" defaultRowHeight="18" customHeight="1"/>
  <cols>
    <col min="1" max="1" width="5.7109375" style="1" customWidth="1"/>
    <col min="2" max="2" width="25.7109375" style="1" customWidth="1"/>
    <col min="3" max="3" width="35.7109375" style="1" customWidth="1"/>
    <col min="4" max="6" width="8.7109375" style="1" customWidth="1"/>
    <col min="7" max="16384" width="9.140625" style="1"/>
  </cols>
  <sheetData>
    <row r="1" spans="1:6" ht="18" customHeight="1">
      <c r="A1" s="49" t="s">
        <v>1</v>
      </c>
      <c r="B1" s="49"/>
      <c r="C1" s="49"/>
      <c r="D1" s="49"/>
      <c r="E1" s="49"/>
      <c r="F1" s="49"/>
    </row>
    <row r="2" spans="1:6" ht="18" customHeight="1">
      <c r="A2" s="17" t="s">
        <v>7</v>
      </c>
      <c r="B2" s="23" t="s">
        <v>9</v>
      </c>
      <c r="C2" s="16"/>
      <c r="D2" s="17" t="s">
        <v>10</v>
      </c>
      <c r="E2" s="18" t="s">
        <v>27</v>
      </c>
      <c r="F2" s="18"/>
    </row>
    <row r="3" spans="1:6" ht="18" customHeight="1">
      <c r="A3" s="17" t="s">
        <v>8</v>
      </c>
      <c r="B3" s="34">
        <v>42278</v>
      </c>
      <c r="C3" s="16"/>
      <c r="D3" s="17" t="s">
        <v>11</v>
      </c>
      <c r="E3" s="18" t="s">
        <v>29</v>
      </c>
      <c r="F3" s="18"/>
    </row>
    <row r="4" spans="1:6" ht="18" hidden="1" customHeight="1">
      <c r="A4" s="2"/>
      <c r="B4" s="4"/>
      <c r="D4" s="3"/>
      <c r="E4" s="3"/>
      <c r="F4" s="3" t="s">
        <v>30</v>
      </c>
    </row>
    <row r="5" spans="1:6" ht="18" hidden="1" customHeight="1">
      <c r="A5" s="5" t="s">
        <v>2</v>
      </c>
      <c r="B5" s="6" t="s">
        <v>3</v>
      </c>
      <c r="C5" s="7" t="s">
        <v>4</v>
      </c>
      <c r="D5" s="7" t="s">
        <v>1</v>
      </c>
      <c r="E5" s="7" t="s">
        <v>5</v>
      </c>
      <c r="F5" s="5" t="s">
        <v>6</v>
      </c>
    </row>
    <row r="6" spans="1:6" ht="18" hidden="1" customHeight="1">
      <c r="A6" s="8"/>
      <c r="B6" s="9" t="e">
        <f>VLOOKUP($A6,[1]National!$A$2:$U$175, 2)</f>
        <v>#N/A</v>
      </c>
      <c r="C6" s="9" t="e">
        <f>VLOOKUP($A6,[1]National!$A$2:$U$175, 20)</f>
        <v>#N/A</v>
      </c>
      <c r="D6" s="37"/>
      <c r="E6" s="37"/>
      <c r="F6" s="15"/>
    </row>
    <row r="7" spans="1:6" ht="18" hidden="1" customHeight="1">
      <c r="A7" s="8">
        <v>250</v>
      </c>
      <c r="B7" s="9" t="str">
        <f>VLOOKUP($A7,[1]National!$A$2:$U$175, 2)</f>
        <v>Nujoom Hassan</v>
      </c>
      <c r="C7" s="9" t="str">
        <f>VLOOKUP($A7,[1]National!$A$2:$U$175, 20)</f>
        <v>Thinadhoo Zuvaanuge Club</v>
      </c>
      <c r="D7" s="37">
        <v>11.3</v>
      </c>
      <c r="E7" s="37">
        <v>1</v>
      </c>
      <c r="F7" s="39" t="s">
        <v>36</v>
      </c>
    </row>
    <row r="8" spans="1:6" ht="18" hidden="1" customHeight="1">
      <c r="A8" s="8">
        <v>136</v>
      </c>
      <c r="B8" s="9" t="str">
        <f>VLOOKUP($A8,[1]National!$A$2:$U$175, 2)</f>
        <v>Ahmed Anoof</v>
      </c>
      <c r="C8" s="9" t="str">
        <f>VLOOKUP($A8,[1]National!$A$2:$U$175, 20)</f>
        <v>Club All Star</v>
      </c>
      <c r="D8" s="37">
        <v>11.3</v>
      </c>
      <c r="E8" s="37">
        <v>2</v>
      </c>
      <c r="F8" s="39" t="s">
        <v>36</v>
      </c>
    </row>
    <row r="9" spans="1:6" ht="18" hidden="1" customHeight="1">
      <c r="A9" s="8">
        <v>184</v>
      </c>
      <c r="B9" s="9" t="str">
        <f>VLOOKUP($A9,[1]National!$A$2:$U$175, 2)</f>
        <v>Naif Mohamed</v>
      </c>
      <c r="C9" s="9" t="str">
        <f>VLOOKUP($A9,[1]National!$A$2:$U$175, 20)</f>
        <v>Runners Maldives</v>
      </c>
      <c r="D9" s="37">
        <v>11.3</v>
      </c>
      <c r="E9" s="37">
        <v>3</v>
      </c>
      <c r="F9" s="39" t="s">
        <v>37</v>
      </c>
    </row>
    <row r="10" spans="1:6" ht="18" hidden="1" customHeight="1">
      <c r="A10" s="8">
        <v>107</v>
      </c>
      <c r="B10" s="9" t="str">
        <f>VLOOKUP($A10,[1]National!$A$2:$U$175, 2)</f>
        <v>Nifah Ali</v>
      </c>
      <c r="C10" s="9" t="str">
        <f>VLOOKUP($A10,[1]National!$A$2:$U$175, 20)</f>
        <v>Xiphius Sports Club</v>
      </c>
      <c r="D10" s="37">
        <v>11.6</v>
      </c>
      <c r="E10" s="37">
        <v>4</v>
      </c>
      <c r="F10" s="37"/>
    </row>
    <row r="11" spans="1:6" ht="18" hidden="1" customHeight="1">
      <c r="A11" s="8">
        <v>130</v>
      </c>
      <c r="B11" s="9" t="str">
        <f>VLOOKUP($A11,[1]National!$A$2:$U$175, 2)</f>
        <v>Sailam Abdul Raheem</v>
      </c>
      <c r="C11" s="9" t="str">
        <f>VLOOKUP($A11,[1]National!$A$2:$U$175, 20)</f>
        <v>Club Eagles</v>
      </c>
      <c r="D11" s="38">
        <v>11.7</v>
      </c>
      <c r="E11" s="38">
        <v>5</v>
      </c>
      <c r="F11" s="38"/>
    </row>
    <row r="12" spans="1:6" ht="18" hidden="1" customHeight="1">
      <c r="A12" s="8">
        <v>161</v>
      </c>
      <c r="B12" s="9" t="str">
        <f>VLOOKUP($A12,[1]National!$A$2:$U$175, 2)</f>
        <v>Mohamed Rafaan</v>
      </c>
      <c r="C12" s="9" t="str">
        <f>VLOOKUP($A12,[1]National!$A$2:$U$175, 20)</f>
        <v>LT Sports Club</v>
      </c>
      <c r="D12" s="39">
        <v>12.4</v>
      </c>
      <c r="E12" s="37">
        <v>6</v>
      </c>
      <c r="F12" s="37"/>
    </row>
    <row r="13" spans="1:6" ht="18" hidden="1" customHeight="1">
      <c r="A13" s="8">
        <v>208</v>
      </c>
      <c r="B13" s="9" t="str">
        <f>VLOOKUP($A13,[1]National!$A$2:$U$175, 2)</f>
        <v>Mohamed Aseel Jaleel</v>
      </c>
      <c r="C13" s="9" t="str">
        <f>VLOOKUP($A13,[1]National!$A$2:$U$175, 20)</f>
        <v>MAD Runners</v>
      </c>
      <c r="D13" s="38" t="s">
        <v>35</v>
      </c>
      <c r="E13" s="38"/>
      <c r="F13" s="38"/>
    </row>
    <row r="14" spans="1:6" ht="18" hidden="1" customHeight="1">
      <c r="F14" s="1" t="s">
        <v>31</v>
      </c>
    </row>
    <row r="15" spans="1:6" ht="18" hidden="1" customHeight="1">
      <c r="A15" s="5" t="s">
        <v>2</v>
      </c>
      <c r="B15" s="6" t="s">
        <v>3</v>
      </c>
      <c r="C15" s="7" t="s">
        <v>4</v>
      </c>
      <c r="D15" s="7" t="s">
        <v>1</v>
      </c>
      <c r="E15" s="7" t="s">
        <v>5</v>
      </c>
      <c r="F15" s="5" t="s">
        <v>6</v>
      </c>
    </row>
    <row r="16" spans="1:6" ht="18" hidden="1" customHeight="1">
      <c r="A16" s="8"/>
      <c r="B16" s="9" t="e">
        <f>VLOOKUP($A16,[1]National!$A$2:$U$175, 2)</f>
        <v>#N/A</v>
      </c>
      <c r="C16" s="9" t="e">
        <f>VLOOKUP($A16,[1]National!$A$2:$U$175, 20)</f>
        <v>#N/A</v>
      </c>
      <c r="D16" s="37"/>
      <c r="E16" s="37"/>
      <c r="F16" s="37"/>
    </row>
    <row r="17" spans="1:6" ht="18" hidden="1" customHeight="1">
      <c r="A17" s="8">
        <v>237</v>
      </c>
      <c r="B17" s="9" t="str">
        <f>VLOOKUP($A17,[1]National!$A$2:$U$175, 2)</f>
        <v>Hassan Saidh</v>
      </c>
      <c r="C17" s="9" t="str">
        <f>VLOOKUP($A17,[1]National!$A$2:$U$175, 20)</f>
        <v>Dhivehi Sifainge Club</v>
      </c>
      <c r="D17" s="37">
        <v>12</v>
      </c>
      <c r="E17" s="37">
        <v>1</v>
      </c>
      <c r="F17" s="15" t="s">
        <v>36</v>
      </c>
    </row>
    <row r="18" spans="1:6" ht="18" hidden="1" customHeight="1">
      <c r="A18" s="8">
        <v>165</v>
      </c>
      <c r="B18" s="9" t="str">
        <f>VLOOKUP($A18,[1]National!$A$2:$U$175, 2)</f>
        <v>Ibrahim Mohamed</v>
      </c>
      <c r="C18" s="9" t="str">
        <f>VLOOKUP($A18,[1]National!$A$2:$U$175, 20)</f>
        <v>LT Sports Club</v>
      </c>
      <c r="D18" s="37">
        <v>12.5</v>
      </c>
      <c r="E18" s="37">
        <v>2</v>
      </c>
      <c r="F18" s="39" t="s">
        <v>36</v>
      </c>
    </row>
    <row r="19" spans="1:6" ht="18" hidden="1" customHeight="1">
      <c r="A19" s="8">
        <v>185</v>
      </c>
      <c r="B19" s="9" t="str">
        <f>VLOOKUP($A19,[1]National!$A$2:$U$175, 2)</f>
        <v>Ahmed Anif Solah</v>
      </c>
      <c r="C19" s="9" t="str">
        <f>VLOOKUP($A19,[1]National!$A$2:$U$175, 20)</f>
        <v>Runners Maldives</v>
      </c>
      <c r="D19" s="39">
        <v>12.5</v>
      </c>
      <c r="E19" s="37">
        <v>3</v>
      </c>
      <c r="F19" s="37"/>
    </row>
    <row r="20" spans="1:6" ht="18" hidden="1" customHeight="1">
      <c r="A20" s="8">
        <v>251</v>
      </c>
      <c r="B20" s="9" t="str">
        <f>VLOOKUP($A20,[1]National!$A$2:$U$175, 2)</f>
        <v>Ahmed Ashab Ayaz</v>
      </c>
      <c r="C20" s="9" t="str">
        <f>VLOOKUP($A20,[1]National!$A$2:$U$175, 20)</f>
        <v>Thinadhoo Zuvaanuge Club</v>
      </c>
      <c r="D20" s="37">
        <v>12.9</v>
      </c>
      <c r="E20" s="37">
        <v>4</v>
      </c>
      <c r="F20" s="37"/>
    </row>
    <row r="21" spans="1:6" ht="18" hidden="1" customHeight="1">
      <c r="A21" s="8">
        <v>133</v>
      </c>
      <c r="B21" s="9" t="str">
        <f>VLOOKUP($A21,[1]National!$A$2:$U$175, 2)</f>
        <v>Ahmed Ibrahim</v>
      </c>
      <c r="C21" s="9" t="str">
        <f>VLOOKUP($A21,[1]National!$A$2:$U$175, 20)</f>
        <v>Club Eagles</v>
      </c>
      <c r="D21" s="39" t="s">
        <v>35</v>
      </c>
      <c r="E21" s="37"/>
      <c r="F21" s="37"/>
    </row>
    <row r="22" spans="1:6" ht="18" hidden="1" customHeight="1">
      <c r="A22" s="8">
        <v>120</v>
      </c>
      <c r="B22" s="9" t="str">
        <f>VLOOKUP($A22,[1]National!$A$2:$U$175, 2)</f>
        <v>Himyan Ibrahim</v>
      </c>
      <c r="C22" s="9" t="str">
        <f>VLOOKUP($A22,[1]National!$A$2:$U$175, 20)</f>
        <v>Youth New generation</v>
      </c>
      <c r="D22" s="37" t="s">
        <v>35</v>
      </c>
      <c r="E22" s="37"/>
      <c r="F22" s="37"/>
    </row>
    <row r="23" spans="1:6" ht="18" hidden="1" customHeight="1">
      <c r="A23" s="8">
        <v>148</v>
      </c>
      <c r="B23" s="9" t="str">
        <f>VLOOKUP($A23,[1]National!$A$2:$U$175, 2)</f>
        <v>Mohamed Fathik Fathhulla</v>
      </c>
      <c r="C23" s="9" t="str">
        <f>VLOOKUP($A23,[1]National!$A$2:$U$175, 20)</f>
        <v>Club All Star</v>
      </c>
      <c r="D23" s="39" t="s">
        <v>35</v>
      </c>
      <c r="E23" s="38"/>
      <c r="F23" s="38"/>
    </row>
    <row r="24" spans="1:6" ht="18" hidden="1" customHeight="1">
      <c r="F24" s="1" t="s">
        <v>32</v>
      </c>
    </row>
    <row r="25" spans="1:6" ht="18" hidden="1" customHeight="1">
      <c r="A25" s="5" t="s">
        <v>2</v>
      </c>
      <c r="B25" s="6" t="s">
        <v>3</v>
      </c>
      <c r="C25" s="7" t="s">
        <v>4</v>
      </c>
      <c r="D25" s="7" t="s">
        <v>1</v>
      </c>
      <c r="E25" s="7" t="s">
        <v>5</v>
      </c>
      <c r="F25" s="5" t="s">
        <v>6</v>
      </c>
    </row>
    <row r="26" spans="1:6" ht="18" hidden="1" customHeight="1">
      <c r="A26" s="8"/>
      <c r="B26" s="9" t="e">
        <f>VLOOKUP($A26,[1]National!$A$2:$U$175, 2)</f>
        <v>#N/A</v>
      </c>
      <c r="C26" s="9" t="e">
        <f>VLOOKUP($A26,[1]National!$A$2:$U$175, 20)</f>
        <v>#N/A</v>
      </c>
      <c r="D26" s="38"/>
      <c r="E26" s="38"/>
      <c r="F26" s="38"/>
    </row>
    <row r="27" spans="1:6" ht="18" hidden="1" customHeight="1">
      <c r="A27" s="8">
        <v>123</v>
      </c>
      <c r="B27" s="9" t="str">
        <f>VLOOKUP($A27,[1]National!$A$2:$U$175, 2)</f>
        <v>Azneem Ahmed</v>
      </c>
      <c r="C27" s="9" t="str">
        <f>VLOOKUP($A27,[1]National!$A$2:$U$175, 20)</f>
        <v>Thinadhoo Zuvaanuge Club</v>
      </c>
      <c r="D27" s="38">
        <v>11.1</v>
      </c>
      <c r="E27" s="38">
        <v>1</v>
      </c>
      <c r="F27" s="15" t="s">
        <v>36</v>
      </c>
    </row>
    <row r="28" spans="1:6" ht="18" hidden="1" customHeight="1">
      <c r="A28" s="8">
        <v>135</v>
      </c>
      <c r="B28" s="9" t="str">
        <f>VLOOKUP($A28,[1]National!$A$2:$U$175, 2)</f>
        <v>Ibrahim Ashfan Ali</v>
      </c>
      <c r="C28" s="9" t="str">
        <f>VLOOKUP($A28,[1]National!$A$2:$U$175, 20)</f>
        <v>Club All Star</v>
      </c>
      <c r="D28" s="38">
        <v>11.2</v>
      </c>
      <c r="E28" s="38">
        <v>2</v>
      </c>
      <c r="F28" s="39" t="s">
        <v>36</v>
      </c>
    </row>
    <row r="29" spans="1:6" ht="18" hidden="1" customHeight="1">
      <c r="A29" s="8">
        <v>182</v>
      </c>
      <c r="B29" s="9" t="str">
        <f>VLOOKUP($A29,[1]National!$A$2:$U$175, 2)</f>
        <v>Ali Shareef</v>
      </c>
      <c r="C29" s="9" t="str">
        <f>VLOOKUP($A29,[1]National!$A$2:$U$175, 20)</f>
        <v>Runners Maldives</v>
      </c>
      <c r="D29" s="38">
        <v>11.4</v>
      </c>
      <c r="E29" s="38">
        <v>3</v>
      </c>
      <c r="F29" s="39" t="s">
        <v>37</v>
      </c>
    </row>
    <row r="30" spans="1:6" ht="18" hidden="1" customHeight="1">
      <c r="A30" s="8">
        <v>238</v>
      </c>
      <c r="B30" s="9" t="str">
        <f>VLOOKUP($A30,[1]National!$A$2:$U$175, 2)</f>
        <v>Hafiz Mohamed</v>
      </c>
      <c r="C30" s="9" t="str">
        <f>VLOOKUP($A30,[1]National!$A$2:$U$175, 20)</f>
        <v>Dhivehi Sifainge Club</v>
      </c>
      <c r="D30" s="38">
        <v>11.6</v>
      </c>
      <c r="E30" s="38">
        <v>4</v>
      </c>
      <c r="F30" s="38"/>
    </row>
    <row r="31" spans="1:6" ht="18" hidden="1" customHeight="1">
      <c r="A31" s="8">
        <v>160</v>
      </c>
      <c r="B31" s="9" t="str">
        <f>VLOOKUP($A31,[1]National!$A$2:$U$175, 2)</f>
        <v>Hussain Aiman</v>
      </c>
      <c r="C31" s="9" t="str">
        <f>VLOOKUP($A31,[1]National!$A$2:$U$175, 20)</f>
        <v>LT Sports Club</v>
      </c>
      <c r="D31" s="39">
        <v>12.2</v>
      </c>
      <c r="E31" s="38">
        <v>5</v>
      </c>
      <c r="F31" s="38"/>
    </row>
    <row r="32" spans="1:6" ht="18" hidden="1" customHeight="1">
      <c r="A32" s="8">
        <v>207</v>
      </c>
      <c r="B32" s="9" t="str">
        <f>VLOOKUP($A32,[1]National!$A$2:$U$175, 2)</f>
        <v>Ahmed Abdul Azeez </v>
      </c>
      <c r="C32" s="9" t="str">
        <f>VLOOKUP($A32,[1]National!$A$2:$U$175, 20)</f>
        <v>MAD Runners</v>
      </c>
      <c r="D32" s="38" t="s">
        <v>35</v>
      </c>
      <c r="E32" s="38"/>
      <c r="F32" s="38"/>
    </row>
    <row r="33" spans="1:6" ht="18" hidden="1" customHeight="1">
      <c r="A33" s="8"/>
      <c r="B33" s="9" t="e">
        <f>VLOOKUP($A33,[1]National!$A$2:$U$175, 2)</f>
        <v>#N/A</v>
      </c>
      <c r="C33" s="9" t="e">
        <f>VLOOKUP($A33,[1]National!$A$2:$U$175, 20)</f>
        <v>#N/A</v>
      </c>
      <c r="D33" s="38"/>
      <c r="E33" s="38"/>
      <c r="F33" s="38"/>
    </row>
    <row r="34" spans="1:6" ht="18" hidden="1" customHeight="1"/>
    <row r="35" spans="1:6" ht="18" customHeight="1">
      <c r="F35" s="1" t="s">
        <v>28</v>
      </c>
    </row>
    <row r="36" spans="1:6" ht="18" customHeight="1">
      <c r="A36" s="5" t="s">
        <v>2</v>
      </c>
      <c r="B36" s="6" t="s">
        <v>3</v>
      </c>
      <c r="C36" s="7" t="s">
        <v>4</v>
      </c>
      <c r="D36" s="7" t="s">
        <v>1</v>
      </c>
      <c r="E36" s="7" t="s">
        <v>5</v>
      </c>
      <c r="F36" s="5" t="s">
        <v>6</v>
      </c>
    </row>
    <row r="37" spans="1:6" ht="18" customHeight="1">
      <c r="A37" s="8">
        <v>237</v>
      </c>
      <c r="B37" s="9" t="str">
        <f>VLOOKUP($A37,[1]National!$A$2:$U$175, 2)</f>
        <v>Hassan Saidh</v>
      </c>
      <c r="C37" s="9" t="str">
        <f>VLOOKUP($A37,[1]National!$A$2:$U$175, 20)</f>
        <v>Dhivehi Sifainge Club</v>
      </c>
      <c r="D37" s="39">
        <v>10.9</v>
      </c>
      <c r="E37" s="39">
        <v>1</v>
      </c>
      <c r="F37" s="39"/>
    </row>
    <row r="38" spans="1:6" ht="18" customHeight="1">
      <c r="A38" s="8">
        <v>123</v>
      </c>
      <c r="B38" s="9" t="str">
        <f>VLOOKUP($A38,[1]National!$A$2:$U$175, 2)</f>
        <v>Azneem Ahmed</v>
      </c>
      <c r="C38" s="9" t="str">
        <f>VLOOKUP($A38,[1]National!$A$2:$U$175, 20)</f>
        <v>Thinadhoo Zuvaanuge Club</v>
      </c>
      <c r="D38" s="39">
        <v>11.3</v>
      </c>
      <c r="E38" s="39">
        <v>2</v>
      </c>
      <c r="F38" s="15"/>
    </row>
    <row r="39" spans="1:6" ht="18" customHeight="1">
      <c r="A39" s="8">
        <v>135</v>
      </c>
      <c r="B39" s="9" t="str">
        <f>VLOOKUP($A39,[1]National!$A$2:$U$175, 2)</f>
        <v>Ibrahim Ashfan Ali</v>
      </c>
      <c r="C39" s="9" t="str">
        <f>VLOOKUP($A39,[1]National!$A$2:$U$175, 20)</f>
        <v>Club All Star</v>
      </c>
      <c r="D39" s="39">
        <v>11.4</v>
      </c>
      <c r="E39" s="39">
        <v>3</v>
      </c>
      <c r="F39" s="39"/>
    </row>
    <row r="40" spans="1:6" ht="18" customHeight="1">
      <c r="A40" s="8">
        <v>182</v>
      </c>
      <c r="B40" s="9" t="str">
        <f>VLOOKUP($A40,[1]National!$A$2:$U$175, 2)</f>
        <v>Ali Shareef</v>
      </c>
      <c r="C40" s="9" t="str">
        <f>VLOOKUP($A40,[1]National!$A$2:$U$175, 20)</f>
        <v>Runners Maldives</v>
      </c>
      <c r="D40" s="39">
        <v>11.6</v>
      </c>
      <c r="E40" s="39">
        <v>4</v>
      </c>
      <c r="F40" s="39"/>
    </row>
    <row r="41" spans="1:6" ht="18" customHeight="1">
      <c r="A41" s="8">
        <v>136</v>
      </c>
      <c r="B41" s="9" t="str">
        <f>VLOOKUP($A41,[1]National!$A$2:$U$175, 2)</f>
        <v>Ahmed Anoof</v>
      </c>
      <c r="C41" s="9" t="str">
        <f>VLOOKUP($A41,[1]National!$A$2:$U$175, 20)</f>
        <v>Club All Star</v>
      </c>
      <c r="D41" s="39">
        <v>11.9</v>
      </c>
      <c r="E41" s="39">
        <v>5</v>
      </c>
      <c r="F41" s="39"/>
    </row>
    <row r="42" spans="1:6" ht="18" customHeight="1">
      <c r="A42" s="8">
        <v>184</v>
      </c>
      <c r="B42" s="9" t="str">
        <f>VLOOKUP($A42,[1]National!$A$2:$U$175, 2)</f>
        <v>Naif Mohamed</v>
      </c>
      <c r="C42" s="9" t="str">
        <f>VLOOKUP($A42,[1]National!$A$2:$U$175, 20)</f>
        <v>Runners Maldives</v>
      </c>
      <c r="D42" s="39">
        <v>11.9</v>
      </c>
      <c r="E42" s="39">
        <v>6</v>
      </c>
      <c r="F42" s="39"/>
    </row>
    <row r="43" spans="1:6" ht="18" customHeight="1">
      <c r="A43" s="8">
        <v>250</v>
      </c>
      <c r="B43" s="9" t="str">
        <f>VLOOKUP($A43,[1]National!$A$2:$U$175, 2)</f>
        <v>Nujoom Hassan</v>
      </c>
      <c r="C43" s="9" t="str">
        <f>VLOOKUP($A43,[1]National!$A$2:$U$175, 20)</f>
        <v>Thinadhoo Zuvaanuge Club</v>
      </c>
      <c r="D43" s="39">
        <v>12.3</v>
      </c>
      <c r="E43" s="39">
        <v>7</v>
      </c>
      <c r="F43" s="39"/>
    </row>
    <row r="44" spans="1:6" ht="18" customHeight="1">
      <c r="A44" s="8">
        <v>165</v>
      </c>
      <c r="B44" s="9" t="str">
        <f>VLOOKUP($A44,[1]National!$A$2:$U$175, 2)</f>
        <v>Ibrahim Mohamed</v>
      </c>
      <c r="C44" s="9" t="str">
        <f>VLOOKUP($A44,[1]National!$A$2:$U$175, 20)</f>
        <v>LT Sports Club</v>
      </c>
      <c r="D44" s="39">
        <v>13</v>
      </c>
      <c r="E44" s="39">
        <v>8</v>
      </c>
      <c r="F44" s="39"/>
    </row>
  </sheetData>
  <sortState ref="A37:E44">
    <sortCondition ref="E37:E44"/>
  </sortState>
  <mergeCells count="1">
    <mergeCell ref="A1:F1"/>
  </mergeCells>
  <conditionalFormatting sqref="B5:C13">
    <cfRule type="containsText" dxfId="212" priority="140" operator="containsText" text="#N/A">
      <formula>NOT(ISERROR(SEARCH("#N/A",B5)))</formula>
    </cfRule>
  </conditionalFormatting>
  <conditionalFormatting sqref="C5:C13">
    <cfRule type="containsErrors" dxfId="211" priority="138">
      <formula>ISERROR(C5)</formula>
    </cfRule>
    <cfRule type="containsErrors" dxfId="210" priority="139">
      <formula>ISERROR(C5)</formula>
    </cfRule>
  </conditionalFormatting>
  <conditionalFormatting sqref="B15:C15">
    <cfRule type="containsText" dxfId="209" priority="133" operator="containsText" text="#N/A">
      <formula>NOT(ISERROR(SEARCH("#N/A",B15)))</formula>
    </cfRule>
  </conditionalFormatting>
  <conditionalFormatting sqref="C15">
    <cfRule type="containsErrors" dxfId="208" priority="131">
      <formula>ISERROR(C15)</formula>
    </cfRule>
    <cfRule type="containsErrors" dxfId="207" priority="132">
      <formula>ISERROR(C15)</formula>
    </cfRule>
  </conditionalFormatting>
  <conditionalFormatting sqref="B15:C15">
    <cfRule type="containsText" dxfId="206" priority="98" operator="containsText" text="#N/A">
      <formula>NOT(ISERROR(SEARCH("#N/A",B15)))</formula>
    </cfRule>
  </conditionalFormatting>
  <conditionalFormatting sqref="C15">
    <cfRule type="containsErrors" dxfId="205" priority="96">
      <formula>ISERROR(C15)</formula>
    </cfRule>
    <cfRule type="containsErrors" dxfId="204" priority="97">
      <formula>ISERROR(C15)</formula>
    </cfRule>
  </conditionalFormatting>
  <conditionalFormatting sqref="B15:C15">
    <cfRule type="containsText" dxfId="203" priority="91" operator="containsText" text="#N/A">
      <formula>NOT(ISERROR(SEARCH("#N/A",B15)))</formula>
    </cfRule>
  </conditionalFormatting>
  <conditionalFormatting sqref="C15">
    <cfRule type="containsErrors" dxfId="202" priority="89">
      <formula>ISERROR(C15)</formula>
    </cfRule>
    <cfRule type="containsErrors" dxfId="201" priority="90">
      <formula>ISERROR(C15)</formula>
    </cfRule>
  </conditionalFormatting>
  <conditionalFormatting sqref="B25:C25">
    <cfRule type="containsText" dxfId="200" priority="56" operator="containsText" text="#N/A">
      <formula>NOT(ISERROR(SEARCH("#N/A",B25)))</formula>
    </cfRule>
  </conditionalFormatting>
  <conditionalFormatting sqref="C25">
    <cfRule type="containsErrors" dxfId="199" priority="54">
      <formula>ISERROR(C25)</formula>
    </cfRule>
    <cfRule type="containsErrors" dxfId="198" priority="55">
      <formula>ISERROR(C25)</formula>
    </cfRule>
  </conditionalFormatting>
  <conditionalFormatting sqref="B16:C23">
    <cfRule type="containsText" dxfId="197" priority="12" operator="containsText" text="#N/A">
      <formula>NOT(ISERROR(SEARCH("#N/A",B16)))</formula>
    </cfRule>
  </conditionalFormatting>
  <conditionalFormatting sqref="C16:C23">
    <cfRule type="containsErrors" dxfId="196" priority="10">
      <formula>ISERROR(C16)</formula>
    </cfRule>
    <cfRule type="containsErrors" dxfId="195" priority="11">
      <formula>ISERROR(C16)</formula>
    </cfRule>
  </conditionalFormatting>
  <conditionalFormatting sqref="B26:C33">
    <cfRule type="containsText" dxfId="194" priority="9" operator="containsText" text="#N/A">
      <formula>NOT(ISERROR(SEARCH("#N/A",B26)))</formula>
    </cfRule>
  </conditionalFormatting>
  <conditionalFormatting sqref="C26:C33">
    <cfRule type="containsErrors" dxfId="193" priority="7">
      <formula>ISERROR(C26)</formula>
    </cfRule>
    <cfRule type="containsErrors" dxfId="192" priority="8">
      <formula>ISERROR(C26)</formula>
    </cfRule>
  </conditionalFormatting>
  <conditionalFormatting sqref="B36:C36">
    <cfRule type="containsText" dxfId="191" priority="6" operator="containsText" text="#N/A">
      <formula>NOT(ISERROR(SEARCH("#N/A",B36)))</formula>
    </cfRule>
  </conditionalFormatting>
  <conditionalFormatting sqref="C36">
    <cfRule type="containsErrors" dxfId="190" priority="4">
      <formula>ISERROR(C36)</formula>
    </cfRule>
    <cfRule type="containsErrors" dxfId="189" priority="5">
      <formula>ISERROR(C36)</formula>
    </cfRule>
  </conditionalFormatting>
  <conditionalFormatting sqref="B37:C44">
    <cfRule type="containsText" dxfId="188" priority="3" operator="containsText" text="#N/A">
      <formula>NOT(ISERROR(SEARCH("#N/A",B37)))</formula>
    </cfRule>
  </conditionalFormatting>
  <conditionalFormatting sqref="C37:C44">
    <cfRule type="containsErrors" dxfId="187" priority="1">
      <formula>ISERROR(C37)</formula>
    </cfRule>
    <cfRule type="containsErrors" dxfId="186" priority="2">
      <formula>ISERROR(C37)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M22"/>
  <sheetViews>
    <sheetView workbookViewId="0">
      <selection activeCell="A6" sqref="A6:L8"/>
    </sheetView>
  </sheetViews>
  <sheetFormatPr defaultColWidth="18.7109375" defaultRowHeight="18" customHeight="1"/>
  <cols>
    <col min="1" max="1" width="5.7109375" style="1" customWidth="1"/>
    <col min="2" max="2" width="20.7109375" style="1" customWidth="1"/>
    <col min="3" max="3" width="35.7109375" style="1" customWidth="1"/>
    <col min="4" max="10" width="6.7109375" style="1" customWidth="1"/>
    <col min="11" max="13" width="8.7109375" style="1" customWidth="1"/>
    <col min="14" max="16384" width="18.7109375" style="1"/>
  </cols>
  <sheetData>
    <row r="1" spans="1:13" ht="18" customHeight="1">
      <c r="A1" s="49" t="s">
        <v>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" customHeight="1">
      <c r="A2" s="26" t="s">
        <v>7</v>
      </c>
      <c r="B2" s="27" t="s">
        <v>23</v>
      </c>
      <c r="C2" s="29"/>
      <c r="D2" s="27"/>
      <c r="E2" s="29"/>
      <c r="F2" s="29"/>
      <c r="G2" s="29"/>
      <c r="H2" s="29"/>
      <c r="I2" s="29"/>
      <c r="J2" s="30"/>
      <c r="K2" s="30" t="s">
        <v>11</v>
      </c>
      <c r="L2" s="1" t="s">
        <v>27</v>
      </c>
    </row>
    <row r="3" spans="1:13" ht="18" customHeight="1">
      <c r="A3" s="26" t="s">
        <v>8</v>
      </c>
      <c r="B3" s="28">
        <v>42279</v>
      </c>
      <c r="C3" s="29"/>
      <c r="D3" s="27"/>
      <c r="E3" s="29"/>
      <c r="F3" s="29"/>
      <c r="G3" s="29"/>
      <c r="H3" s="29"/>
      <c r="I3" s="29"/>
      <c r="J3" s="30"/>
      <c r="K3" s="30" t="s">
        <v>12</v>
      </c>
      <c r="L3" s="1" t="s">
        <v>28</v>
      </c>
    </row>
    <row r="4" spans="1:13" ht="18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3" ht="18" customHeight="1">
      <c r="A5" s="31" t="s">
        <v>2</v>
      </c>
      <c r="B5" s="31" t="s">
        <v>3</v>
      </c>
      <c r="C5" s="31" t="s">
        <v>4</v>
      </c>
      <c r="D5" s="31">
        <v>1</v>
      </c>
      <c r="E5" s="31">
        <v>2</v>
      </c>
      <c r="F5" s="31">
        <v>3</v>
      </c>
      <c r="G5" s="31"/>
      <c r="H5" s="31">
        <v>4</v>
      </c>
      <c r="I5" s="31">
        <v>5</v>
      </c>
      <c r="J5" s="31">
        <v>6</v>
      </c>
      <c r="K5" s="31" t="s">
        <v>1</v>
      </c>
      <c r="L5" s="36" t="s">
        <v>5</v>
      </c>
      <c r="M5" s="22" t="s">
        <v>6</v>
      </c>
    </row>
    <row r="6" spans="1:13" ht="18" customHeight="1">
      <c r="A6" s="15">
        <v>233</v>
      </c>
      <c r="B6" s="9" t="str">
        <f>VLOOKUP($A6,[1]National!$A$2:$U$175, 2)</f>
        <v>Moosa Fazleen</v>
      </c>
      <c r="C6" s="9" t="str">
        <f>VLOOKUP($A6,[1]National!$A$2:$U$175, 20)</f>
        <v>Dhivehi Sifainge Club</v>
      </c>
      <c r="D6" s="15">
        <v>27.5</v>
      </c>
      <c r="E6" s="15">
        <v>29.73</v>
      </c>
      <c r="F6" s="15" t="s">
        <v>91</v>
      </c>
      <c r="G6" s="15"/>
      <c r="H6" s="15" t="s">
        <v>63</v>
      </c>
      <c r="I6" s="15">
        <v>29.51</v>
      </c>
      <c r="J6" s="15">
        <v>30.3</v>
      </c>
      <c r="K6" s="14">
        <f t="shared" ref="K6:K19" si="0">MAX(D6:J6)</f>
        <v>30.3</v>
      </c>
      <c r="L6" s="39">
        <v>1</v>
      </c>
      <c r="M6" s="39"/>
    </row>
    <row r="7" spans="1:13" ht="18" customHeight="1">
      <c r="A7" s="15">
        <v>224</v>
      </c>
      <c r="B7" s="9" t="str">
        <f>VLOOKUP($A7,[1]National!$A$2:$U$175, 2)</f>
        <v>Hassan Shamoon</v>
      </c>
      <c r="C7" s="9" t="str">
        <f>VLOOKUP($A7,[1]National!$A$2:$U$175, 20)</f>
        <v>Dhivehi Sifainge Club</v>
      </c>
      <c r="D7" s="14" t="s">
        <v>63</v>
      </c>
      <c r="E7" s="14" t="s">
        <v>63</v>
      </c>
      <c r="F7" s="14">
        <v>24.73</v>
      </c>
      <c r="G7" s="14"/>
      <c r="H7" s="14">
        <v>29.07</v>
      </c>
      <c r="I7" s="14" t="s">
        <v>63</v>
      </c>
      <c r="J7" s="14" t="s">
        <v>63</v>
      </c>
      <c r="K7" s="14">
        <f t="shared" si="0"/>
        <v>29.07</v>
      </c>
      <c r="L7" s="39">
        <v>2</v>
      </c>
      <c r="M7" s="39"/>
    </row>
    <row r="8" spans="1:13" ht="18" customHeight="1">
      <c r="A8" s="15">
        <v>108</v>
      </c>
      <c r="B8" s="9" t="str">
        <f>VLOOKUP($A8,[1]National!$A$2:$U$175, 2)</f>
        <v>Saruwan Abdul Hameed</v>
      </c>
      <c r="C8" s="9" t="str">
        <f>VLOOKUP($A8,[1]National!$A$2:$U$175, 20)</f>
        <v>Xiphius Sports Club</v>
      </c>
      <c r="D8" s="15">
        <v>25.05</v>
      </c>
      <c r="E8" s="15">
        <v>20.81</v>
      </c>
      <c r="F8" s="15">
        <v>26.23</v>
      </c>
      <c r="G8" s="15"/>
      <c r="H8" s="15" t="s">
        <v>63</v>
      </c>
      <c r="I8" s="15">
        <v>26.24</v>
      </c>
      <c r="J8" s="15" t="s">
        <v>63</v>
      </c>
      <c r="K8" s="14">
        <f t="shared" si="0"/>
        <v>26.24</v>
      </c>
      <c r="L8" s="39">
        <v>3</v>
      </c>
      <c r="M8" s="39"/>
    </row>
    <row r="9" spans="1:13" ht="18" customHeight="1">
      <c r="A9" s="15">
        <v>143</v>
      </c>
      <c r="B9" s="9" t="str">
        <f>VLOOKUP($A9,[1]National!$A$2:$U$175, 2)</f>
        <v>Mohamed Malaaz</v>
      </c>
      <c r="C9" s="9" t="str">
        <f>VLOOKUP($A9,[1]National!$A$2:$U$175, 20)</f>
        <v>Club All Star</v>
      </c>
      <c r="D9" s="15" t="s">
        <v>63</v>
      </c>
      <c r="E9" s="15">
        <v>22.79</v>
      </c>
      <c r="F9" s="15">
        <v>20.04</v>
      </c>
      <c r="G9" s="15"/>
      <c r="H9" s="15">
        <v>24.03</v>
      </c>
      <c r="I9" s="15">
        <v>25.41</v>
      </c>
      <c r="J9" s="15">
        <v>22.48</v>
      </c>
      <c r="K9" s="14">
        <f t="shared" si="0"/>
        <v>25.41</v>
      </c>
      <c r="L9" s="39">
        <v>4</v>
      </c>
      <c r="M9" s="40"/>
    </row>
    <row r="10" spans="1:13" ht="18" customHeight="1">
      <c r="A10" s="15">
        <v>247</v>
      </c>
      <c r="B10" s="9" t="str">
        <f>VLOOKUP($A10,[1]National!$A$2:$U$175, 2)</f>
        <v>Husnee Hassan</v>
      </c>
      <c r="C10" s="9" t="str">
        <f>VLOOKUP($A10,[1]National!$A$2:$U$175, 20)</f>
        <v>Thinadhoo Zuvaanuge Club</v>
      </c>
      <c r="D10" s="15" t="s">
        <v>63</v>
      </c>
      <c r="E10" s="15">
        <v>19.77</v>
      </c>
      <c r="F10" s="15">
        <v>20.59</v>
      </c>
      <c r="G10" s="15"/>
      <c r="H10" s="15" t="s">
        <v>63</v>
      </c>
      <c r="I10" s="15">
        <v>20.71</v>
      </c>
      <c r="J10" s="15">
        <v>23.65</v>
      </c>
      <c r="K10" s="14">
        <f t="shared" si="0"/>
        <v>23.65</v>
      </c>
      <c r="L10" s="39">
        <v>5</v>
      </c>
      <c r="M10" s="40"/>
    </row>
    <row r="11" spans="1:13" ht="18" customHeight="1">
      <c r="A11" s="40">
        <v>167</v>
      </c>
      <c r="B11" s="9" t="str">
        <f>VLOOKUP($A11,[1]National!$A$2:$U$175, 2)</f>
        <v>Ahmed Maiz Mohamed</v>
      </c>
      <c r="C11" s="9" t="str">
        <f>VLOOKUP($A11,[1]National!$A$2:$U$175, 20)</f>
        <v>LT Sports Club</v>
      </c>
      <c r="D11" s="15">
        <v>20.14</v>
      </c>
      <c r="E11" s="15">
        <v>20.399999999999999</v>
      </c>
      <c r="F11" s="15">
        <v>20.059999999999999</v>
      </c>
      <c r="G11" s="15"/>
      <c r="H11" s="15">
        <v>20.61</v>
      </c>
      <c r="I11" s="15">
        <v>22.82</v>
      </c>
      <c r="J11" s="15" t="s">
        <v>63</v>
      </c>
      <c r="K11" s="14">
        <f t="shared" si="0"/>
        <v>22.82</v>
      </c>
      <c r="L11" s="39">
        <v>6</v>
      </c>
      <c r="M11" s="40"/>
    </row>
    <row r="12" spans="1:13" ht="18" customHeight="1">
      <c r="A12" s="15">
        <v>230</v>
      </c>
      <c r="B12" s="9" t="str">
        <f>VLOOKUP($A12,[1]National!$A$2:$U$175, 2)</f>
        <v>Migdhad Mohamed</v>
      </c>
      <c r="C12" s="9" t="str">
        <f>VLOOKUP($A12,[1]National!$A$2:$U$175, 20)</f>
        <v>Dhivehi Sifainge Club</v>
      </c>
      <c r="D12" s="15">
        <v>16.649999999999999</v>
      </c>
      <c r="E12" s="15">
        <v>18.28</v>
      </c>
      <c r="F12" s="15">
        <v>19.11</v>
      </c>
      <c r="G12" s="15"/>
      <c r="H12" s="15">
        <v>21.71</v>
      </c>
      <c r="I12" s="15" t="s">
        <v>63</v>
      </c>
      <c r="J12" s="15">
        <v>19.8</v>
      </c>
      <c r="K12" s="14">
        <f t="shared" si="0"/>
        <v>21.71</v>
      </c>
      <c r="L12" s="39">
        <v>7</v>
      </c>
      <c r="M12" s="40"/>
    </row>
    <row r="13" spans="1:13" ht="18" customHeight="1">
      <c r="A13" s="20">
        <v>113</v>
      </c>
      <c r="B13" s="9" t="str">
        <f>VLOOKUP($A13,[1]National!$A$2:$U$175, 2)</f>
        <v>Mohamed Affan</v>
      </c>
      <c r="C13" s="9" t="str">
        <f>VLOOKUP($A13,[1]National!$A$2:$U$175, 20)</f>
        <v>KY SPORTS ACADEMY</v>
      </c>
      <c r="D13" s="15" t="s">
        <v>63</v>
      </c>
      <c r="E13" s="15">
        <v>18.75</v>
      </c>
      <c r="F13" s="15">
        <v>21.19</v>
      </c>
      <c r="G13" s="15"/>
      <c r="H13" s="15">
        <v>19.940000000000001</v>
      </c>
      <c r="I13" s="15">
        <v>19.190000000000001</v>
      </c>
      <c r="J13" s="15" t="s">
        <v>63</v>
      </c>
      <c r="K13" s="14">
        <f t="shared" si="0"/>
        <v>21.19</v>
      </c>
      <c r="L13" s="39">
        <v>8</v>
      </c>
      <c r="M13" s="40"/>
    </row>
    <row r="14" spans="1:13" ht="18" customHeight="1">
      <c r="A14" s="15">
        <v>181</v>
      </c>
      <c r="B14" s="9" t="str">
        <f>VLOOKUP($A14,[1]National!$A$2:$U$175, 2)</f>
        <v>Ibrahim Mazin</v>
      </c>
      <c r="C14" s="9" t="str">
        <f>VLOOKUP($A14,[1]National!$A$2:$U$175, 20)</f>
        <v>Runners Maldives</v>
      </c>
      <c r="D14" s="15" t="s">
        <v>63</v>
      </c>
      <c r="E14" s="15" t="s">
        <v>63</v>
      </c>
      <c r="F14" s="15">
        <v>18.649999999999999</v>
      </c>
      <c r="G14" s="15"/>
      <c r="H14" s="15"/>
      <c r="I14" s="15"/>
      <c r="J14" s="15"/>
      <c r="K14" s="14">
        <f t="shared" si="0"/>
        <v>18.649999999999999</v>
      </c>
      <c r="L14" s="39">
        <v>9</v>
      </c>
      <c r="M14" s="40"/>
    </row>
    <row r="15" spans="1:13" ht="18" customHeight="1">
      <c r="A15" s="15">
        <v>159</v>
      </c>
      <c r="B15" s="9" t="str">
        <f>VLOOKUP($A15,[1]National!$A$2:$U$175, 2)</f>
        <v>Yoosuf Eenas Jaufar</v>
      </c>
      <c r="C15" s="9" t="str">
        <f>VLOOKUP($A15,[1]National!$A$2:$U$175, 20)</f>
        <v>LT Sports Club</v>
      </c>
      <c r="D15" s="15">
        <v>16.93</v>
      </c>
      <c r="E15" s="15">
        <v>15.67</v>
      </c>
      <c r="F15" s="15">
        <v>17.11</v>
      </c>
      <c r="G15" s="15"/>
      <c r="H15" s="15"/>
      <c r="I15" s="15"/>
      <c r="J15" s="15"/>
      <c r="K15" s="14">
        <f t="shared" si="0"/>
        <v>17.11</v>
      </c>
      <c r="L15" s="39">
        <v>10</v>
      </c>
      <c r="M15" s="40"/>
    </row>
    <row r="16" spans="1:13" ht="18" customHeight="1">
      <c r="A16" s="39">
        <v>137</v>
      </c>
      <c r="B16" s="9" t="str">
        <f>VLOOKUP($A16,[1]National!$A$2:$U$175, 2)</f>
        <v>Ismail Abshar Mohamed</v>
      </c>
      <c r="C16" s="9" t="str">
        <f>VLOOKUP($A16,[1]National!$A$2:$U$175, 20)</f>
        <v>Club All Star</v>
      </c>
      <c r="D16" s="15" t="s">
        <v>63</v>
      </c>
      <c r="E16" s="15">
        <v>15.26</v>
      </c>
      <c r="F16" s="15" t="s">
        <v>63</v>
      </c>
      <c r="G16" s="15"/>
      <c r="H16" s="15"/>
      <c r="I16" s="15"/>
      <c r="J16" s="15"/>
      <c r="K16" s="14">
        <f t="shared" si="0"/>
        <v>15.26</v>
      </c>
      <c r="L16" s="39">
        <v>11</v>
      </c>
      <c r="M16" s="40"/>
    </row>
    <row r="17" spans="1:13" ht="18" customHeight="1">
      <c r="A17" s="15">
        <v>164</v>
      </c>
      <c r="B17" s="9" t="str">
        <f>VLOOKUP($A17,[1]National!$A$2:$U$175, 2)</f>
        <v>Shamin Mohamed</v>
      </c>
      <c r="C17" s="9" t="str">
        <f>VLOOKUP($A17,[1]National!$A$2:$U$175, 20)</f>
        <v>LT Sports Club</v>
      </c>
      <c r="D17" s="15" t="s">
        <v>63</v>
      </c>
      <c r="E17" s="15">
        <v>13.07</v>
      </c>
      <c r="F17" s="15">
        <v>13.08</v>
      </c>
      <c r="G17" s="15"/>
      <c r="H17" s="15"/>
      <c r="I17" s="15"/>
      <c r="J17" s="15"/>
      <c r="K17" s="14">
        <f t="shared" si="0"/>
        <v>13.08</v>
      </c>
      <c r="L17" s="39">
        <v>12</v>
      </c>
      <c r="M17" s="40"/>
    </row>
    <row r="18" spans="1:13" ht="18" customHeight="1">
      <c r="A18" s="15">
        <v>211</v>
      </c>
      <c r="B18" s="9" t="str">
        <f>VLOOKUP($A18,[1]National!$A$2:$U$175, 2)</f>
        <v>Nazeem Ahmed </v>
      </c>
      <c r="C18" s="9" t="str">
        <f>VLOOKUP($A18,[1]National!$A$2:$U$175, 20)</f>
        <v>MAD Runners</v>
      </c>
      <c r="D18" s="40"/>
      <c r="E18" s="40"/>
      <c r="F18" s="40"/>
      <c r="G18" s="40"/>
      <c r="H18" s="40"/>
      <c r="I18" s="40"/>
      <c r="J18" s="40"/>
      <c r="K18" s="14">
        <f t="shared" si="0"/>
        <v>0</v>
      </c>
      <c r="L18" s="40"/>
      <c r="M18" s="40"/>
    </row>
    <row r="19" spans="1:13" ht="18" customHeight="1">
      <c r="A19" s="15">
        <v>215</v>
      </c>
      <c r="B19" s="9" t="str">
        <f>VLOOKUP($A19,[1]National!$A$2:$U$175, 2)</f>
        <v>Ram Mohan Balaji Prasad </v>
      </c>
      <c r="C19" s="9" t="str">
        <f>VLOOKUP($A19,[1]National!$A$2:$U$175, 20)</f>
        <v>MAD Runners</v>
      </c>
      <c r="D19" s="40"/>
      <c r="E19" s="40"/>
      <c r="F19" s="40"/>
      <c r="G19" s="40"/>
      <c r="H19" s="40"/>
      <c r="I19" s="40"/>
      <c r="J19" s="40"/>
      <c r="K19" s="14">
        <f t="shared" si="0"/>
        <v>0</v>
      </c>
      <c r="L19" s="40"/>
      <c r="M19" s="40"/>
    </row>
    <row r="20" spans="1:13" ht="18" customHeight="1">
      <c r="A20" s="15">
        <v>258</v>
      </c>
      <c r="B20" s="9" t="str">
        <f>VLOOKUP($A20,[1]National!$A$2:$U$175, 2)</f>
        <v>Ahmed Aman Ibrahim</v>
      </c>
      <c r="C20" s="9" t="str">
        <f>VLOOKUP($A20,[1]National!$A$2:$U$175, 20)</f>
        <v>KY SPORTS ACADEMY</v>
      </c>
      <c r="D20" s="14"/>
      <c r="E20" s="14"/>
      <c r="F20" s="14"/>
      <c r="G20" s="14"/>
      <c r="H20" s="14"/>
      <c r="I20" s="14"/>
      <c r="J20" s="14"/>
      <c r="K20" s="14"/>
      <c r="L20" s="40"/>
      <c r="M20" s="40"/>
    </row>
    <row r="21" spans="1:13" ht="18" customHeight="1">
      <c r="A21" s="15">
        <v>188</v>
      </c>
      <c r="B21" s="9" t="str">
        <f>VLOOKUP($A21,[1]National!$A$2:$U$175, 2)</f>
        <v>Ali Naveen Niyaz</v>
      </c>
      <c r="C21" s="9" t="str">
        <f>VLOOKUP($A21,[1]National!$A$2:$U$175, 20)</f>
        <v>Runners Maldives</v>
      </c>
      <c r="D21" s="39"/>
      <c r="E21" s="39"/>
      <c r="F21" s="39"/>
      <c r="G21" s="39"/>
      <c r="H21" s="39"/>
      <c r="I21" s="39"/>
      <c r="J21" s="39"/>
      <c r="K21" s="14"/>
      <c r="L21" s="40"/>
      <c r="M21" s="40"/>
    </row>
    <row r="22" spans="1:13" ht="18" customHeight="1">
      <c r="A22" s="20">
        <v>139</v>
      </c>
      <c r="B22" s="9" t="str">
        <f>VLOOKUP($A22,[1]National!$A$2:$U$175, 2)</f>
        <v>Mohamed Hanim</v>
      </c>
      <c r="C22" s="9" t="str">
        <f>VLOOKUP($A22,[1]National!$A$2:$U$175, 20)</f>
        <v>Club All Star</v>
      </c>
      <c r="D22" s="40"/>
      <c r="E22" s="40"/>
      <c r="F22" s="40"/>
      <c r="G22" s="40"/>
      <c r="H22" s="40"/>
      <c r="I22" s="40"/>
      <c r="J22" s="40"/>
      <c r="K22" s="14"/>
      <c r="L22" s="40"/>
      <c r="M22" s="40"/>
    </row>
  </sheetData>
  <sortState ref="A6:K22">
    <sortCondition descending="1" ref="K6:K22"/>
  </sortState>
  <mergeCells count="1">
    <mergeCell ref="A1:M1"/>
  </mergeCells>
  <conditionalFormatting sqref="B4:I5 D6:J6">
    <cfRule type="containsText" dxfId="112" priority="19" operator="containsText" text="#N/A">
      <formula>NOT(ISERROR(SEARCH("#N/A",B4)))</formula>
    </cfRule>
  </conditionalFormatting>
  <conditionalFormatting sqref="C4:I5 D6:J6">
    <cfRule type="containsErrors" dxfId="111" priority="17">
      <formula>ISERROR(C4)</formula>
    </cfRule>
    <cfRule type="containsErrors" dxfId="110" priority="18">
      <formula>ISERROR(C4)</formula>
    </cfRule>
  </conditionalFormatting>
  <conditionalFormatting sqref="B4:I5 D6:J6">
    <cfRule type="containsErrors" dxfId="109" priority="13">
      <formula>ISERROR(B4)</formula>
    </cfRule>
    <cfRule type="containsErrors" dxfId="108" priority="14">
      <formula>ISERROR(B4)</formula>
    </cfRule>
    <cfRule type="containsErrors" dxfId="107" priority="15">
      <formula>ISERROR(B4)</formula>
    </cfRule>
    <cfRule type="containsErrors" dxfId="106" priority="16">
      <formula>ISERROR(B4)</formula>
    </cfRule>
  </conditionalFormatting>
  <conditionalFormatting sqref="B6:C8">
    <cfRule type="containsText" dxfId="105" priority="9" operator="containsText" text="#N/A">
      <formula>NOT(ISERROR(SEARCH("#N/A",B6)))</formula>
    </cfRule>
  </conditionalFormatting>
  <conditionalFormatting sqref="C6:C8">
    <cfRule type="containsErrors" dxfId="104" priority="7">
      <formula>ISERROR(C6)</formula>
    </cfRule>
    <cfRule type="containsErrors" dxfId="103" priority="8">
      <formula>ISERROR(C6)</formula>
    </cfRule>
  </conditionalFormatting>
  <conditionalFormatting sqref="B9:C21">
    <cfRule type="containsText" dxfId="102" priority="6" operator="containsText" text="#N/A">
      <formula>NOT(ISERROR(SEARCH("#N/A",B9)))</formula>
    </cfRule>
  </conditionalFormatting>
  <conditionalFormatting sqref="C9:C21">
    <cfRule type="containsErrors" dxfId="101" priority="4">
      <formula>ISERROR(C9)</formula>
    </cfRule>
    <cfRule type="containsErrors" dxfId="100" priority="5">
      <formula>ISERROR(C9)</formula>
    </cfRule>
  </conditionalFormatting>
  <conditionalFormatting sqref="B22:C22">
    <cfRule type="containsText" dxfId="99" priority="3" operator="containsText" text="#N/A">
      <formula>NOT(ISERROR(SEARCH("#N/A",B22)))</formula>
    </cfRule>
  </conditionalFormatting>
  <conditionalFormatting sqref="C22">
    <cfRule type="containsErrors" dxfId="98" priority="1">
      <formula>ISERROR(C22)</formula>
    </cfRule>
    <cfRule type="containsErrors" dxfId="97" priority="2">
      <formula>ISERROR(C22)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M24"/>
  <sheetViews>
    <sheetView workbookViewId="0">
      <selection activeCell="A6" sqref="A6:L8"/>
    </sheetView>
  </sheetViews>
  <sheetFormatPr defaultColWidth="18.7109375" defaultRowHeight="18" customHeight="1"/>
  <cols>
    <col min="1" max="1" width="5.7109375" style="1" customWidth="1"/>
    <col min="2" max="2" width="20.7109375" style="1" customWidth="1"/>
    <col min="3" max="3" width="35.7109375" style="1" customWidth="1"/>
    <col min="4" max="10" width="6.7109375" style="1" customWidth="1"/>
    <col min="11" max="13" width="8.7109375" style="1" customWidth="1"/>
    <col min="14" max="16384" width="18.7109375" style="1"/>
  </cols>
  <sheetData>
    <row r="1" spans="1:13" ht="18" customHeight="1">
      <c r="A1" s="49" t="s">
        <v>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" customHeight="1">
      <c r="A2" s="26" t="s">
        <v>7</v>
      </c>
      <c r="B2" s="27" t="s">
        <v>24</v>
      </c>
      <c r="C2" s="29"/>
      <c r="D2" s="27"/>
      <c r="E2" s="29"/>
      <c r="F2" s="29"/>
      <c r="G2" s="29"/>
      <c r="H2" s="29"/>
      <c r="I2" s="29"/>
      <c r="J2" s="30"/>
      <c r="K2" s="30" t="s">
        <v>11</v>
      </c>
      <c r="L2" s="1" t="s">
        <v>27</v>
      </c>
    </row>
    <row r="3" spans="1:13" ht="18" customHeight="1">
      <c r="A3" s="26" t="s">
        <v>8</v>
      </c>
      <c r="B3" s="28">
        <v>42278</v>
      </c>
      <c r="C3" s="29"/>
      <c r="D3" s="27"/>
      <c r="E3" s="29"/>
      <c r="F3" s="29"/>
      <c r="G3" s="29"/>
      <c r="H3" s="29"/>
      <c r="I3" s="29"/>
      <c r="J3" s="30"/>
      <c r="K3" s="30" t="s">
        <v>12</v>
      </c>
      <c r="L3" s="1" t="s">
        <v>28</v>
      </c>
    </row>
    <row r="4" spans="1:13" ht="18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3" ht="18" customHeight="1">
      <c r="A5" s="31" t="s">
        <v>2</v>
      </c>
      <c r="B5" s="31" t="s">
        <v>3</v>
      </c>
      <c r="C5" s="31" t="s">
        <v>4</v>
      </c>
      <c r="D5" s="31">
        <v>1</v>
      </c>
      <c r="E5" s="31">
        <v>2</v>
      </c>
      <c r="F5" s="31">
        <v>3</v>
      </c>
      <c r="G5" s="31"/>
      <c r="H5" s="31">
        <v>4</v>
      </c>
      <c r="I5" s="31">
        <v>5</v>
      </c>
      <c r="J5" s="31">
        <v>6</v>
      </c>
      <c r="K5" s="31" t="s">
        <v>1</v>
      </c>
      <c r="L5" s="36" t="s">
        <v>5</v>
      </c>
      <c r="M5" s="22" t="s">
        <v>6</v>
      </c>
    </row>
    <row r="6" spans="1:13" ht="18" customHeight="1">
      <c r="A6" s="15">
        <v>225</v>
      </c>
      <c r="B6" s="9" t="str">
        <f>VLOOKUP($A6,[1]National!$A$2:$U$175, 2)</f>
        <v>Yaugoob Ahmed</v>
      </c>
      <c r="C6" s="9" t="str">
        <f>VLOOKUP($A6,[1]National!$A$2:$U$175, 20)</f>
        <v>Dhivehi Sifainge Club</v>
      </c>
      <c r="D6" s="14">
        <v>41.9</v>
      </c>
      <c r="E6" s="14">
        <v>38.700000000000003</v>
      </c>
      <c r="F6" s="14">
        <v>38</v>
      </c>
      <c r="G6" s="14">
        <f t="shared" ref="G6:G20" si="0">MAX(D6:F6)</f>
        <v>41.9</v>
      </c>
      <c r="H6" s="14">
        <v>40.630000000000003</v>
      </c>
      <c r="I6" s="14">
        <v>39.64</v>
      </c>
      <c r="J6" s="14">
        <v>38.1</v>
      </c>
      <c r="K6" s="14">
        <f t="shared" ref="K6:K20" si="1">MAX(D6:J6)</f>
        <v>41.9</v>
      </c>
      <c r="L6" s="39">
        <v>1</v>
      </c>
      <c r="M6" s="39"/>
    </row>
    <row r="7" spans="1:13" ht="18" customHeight="1">
      <c r="A7" s="15">
        <v>224</v>
      </c>
      <c r="B7" s="9" t="str">
        <f>VLOOKUP($A7,[1]National!$A$2:$U$175, 2)</f>
        <v>Hassan Shamoon</v>
      </c>
      <c r="C7" s="9" t="str">
        <f>VLOOKUP($A7,[1]National!$A$2:$U$175, 20)</f>
        <v>Dhivehi Sifainge Club</v>
      </c>
      <c r="D7" s="41">
        <v>35.86</v>
      </c>
      <c r="E7" s="41">
        <v>38.36</v>
      </c>
      <c r="F7" s="41" t="s">
        <v>38</v>
      </c>
      <c r="G7" s="14">
        <f t="shared" si="0"/>
        <v>38.36</v>
      </c>
      <c r="H7" s="41">
        <v>30.47</v>
      </c>
      <c r="I7" s="41" t="s">
        <v>38</v>
      </c>
      <c r="J7" s="41">
        <v>36.4</v>
      </c>
      <c r="K7" s="14">
        <f t="shared" si="1"/>
        <v>38.36</v>
      </c>
      <c r="L7" s="39">
        <v>2</v>
      </c>
      <c r="M7" s="39"/>
    </row>
    <row r="8" spans="1:13" ht="18" customHeight="1">
      <c r="A8" s="40">
        <v>143</v>
      </c>
      <c r="B8" s="9" t="str">
        <f>VLOOKUP($A8,[1]National!$A$2:$U$175, 2)</f>
        <v>Mohamed Malaaz</v>
      </c>
      <c r="C8" s="9" t="str">
        <f>VLOOKUP($A8,[1]National!$A$2:$U$175, 20)</f>
        <v>Club All Star</v>
      </c>
      <c r="D8" s="41" t="s">
        <v>38</v>
      </c>
      <c r="E8" s="41">
        <v>35.51</v>
      </c>
      <c r="F8" s="41">
        <v>32.85</v>
      </c>
      <c r="G8" s="14">
        <f t="shared" si="0"/>
        <v>35.51</v>
      </c>
      <c r="H8" s="41">
        <v>33.67</v>
      </c>
      <c r="I8" s="41">
        <v>31.97</v>
      </c>
      <c r="J8" s="41">
        <v>31.94</v>
      </c>
      <c r="K8" s="14">
        <f t="shared" si="1"/>
        <v>35.51</v>
      </c>
      <c r="L8" s="15">
        <v>3</v>
      </c>
      <c r="M8" s="40"/>
    </row>
    <row r="9" spans="1:13" ht="18" customHeight="1">
      <c r="A9" s="15">
        <v>227</v>
      </c>
      <c r="B9" s="9" t="str">
        <f>VLOOKUP($A9,[1]National!$A$2:$U$175, 2)</f>
        <v>Ahmed Riza</v>
      </c>
      <c r="C9" s="9" t="str">
        <f>VLOOKUP($A9,[1]National!$A$2:$U$175, 20)</f>
        <v>Dhivehi Sifainge Club</v>
      </c>
      <c r="D9" s="41">
        <v>30.76</v>
      </c>
      <c r="E9" s="41">
        <v>34.369999999999997</v>
      </c>
      <c r="F9" s="41">
        <v>32.700000000000003</v>
      </c>
      <c r="G9" s="14">
        <f t="shared" si="0"/>
        <v>34.369999999999997</v>
      </c>
      <c r="H9" s="41">
        <v>30.47</v>
      </c>
      <c r="I9" s="41" t="s">
        <v>38</v>
      </c>
      <c r="J9" s="41" t="s">
        <v>38</v>
      </c>
      <c r="K9" s="14">
        <f t="shared" si="1"/>
        <v>34.369999999999997</v>
      </c>
      <c r="L9" s="39">
        <v>4</v>
      </c>
      <c r="M9" s="40"/>
    </row>
    <row r="10" spans="1:13" ht="18" customHeight="1">
      <c r="A10" s="15">
        <v>169</v>
      </c>
      <c r="B10" s="9" t="str">
        <f>VLOOKUP($A10,[1]National!$A$2:$U$175, 2)</f>
        <v>Ibrahim Saleem</v>
      </c>
      <c r="C10" s="9" t="str">
        <f>VLOOKUP($A10,[1]National!$A$2:$U$175, 20)</f>
        <v>LT Sports Club</v>
      </c>
      <c r="D10" s="41">
        <v>32.39</v>
      </c>
      <c r="E10" s="41">
        <v>29.68</v>
      </c>
      <c r="F10" s="41" t="s">
        <v>38</v>
      </c>
      <c r="G10" s="14">
        <f t="shared" si="0"/>
        <v>32.39</v>
      </c>
      <c r="H10" s="41">
        <v>28.43</v>
      </c>
      <c r="I10" s="41">
        <v>29.08</v>
      </c>
      <c r="J10" s="41">
        <v>32.58</v>
      </c>
      <c r="K10" s="14">
        <f t="shared" si="1"/>
        <v>32.58</v>
      </c>
      <c r="L10" s="39">
        <v>5</v>
      </c>
      <c r="M10" s="40"/>
    </row>
    <row r="11" spans="1:13" ht="18" customHeight="1">
      <c r="A11" s="15">
        <v>181</v>
      </c>
      <c r="B11" s="9" t="str">
        <f>VLOOKUP($A11,[1]National!$A$2:$U$175, 2)</f>
        <v>Ibrahim Mazin</v>
      </c>
      <c r="C11" s="9" t="str">
        <f>VLOOKUP($A11,[1]National!$A$2:$U$175, 20)</f>
        <v>Runners Maldives</v>
      </c>
      <c r="D11" s="41">
        <v>31.62</v>
      </c>
      <c r="E11" s="41">
        <v>30.26</v>
      </c>
      <c r="F11" s="41">
        <v>24.23</v>
      </c>
      <c r="G11" s="14">
        <f t="shared" si="0"/>
        <v>31.62</v>
      </c>
      <c r="H11" s="41">
        <v>29.89</v>
      </c>
      <c r="I11" s="41">
        <v>29.74</v>
      </c>
      <c r="J11" s="41">
        <v>32.200000000000003</v>
      </c>
      <c r="K11" s="14">
        <f t="shared" si="1"/>
        <v>32.200000000000003</v>
      </c>
      <c r="L11" s="15">
        <v>6</v>
      </c>
      <c r="M11" s="40"/>
    </row>
    <row r="12" spans="1:13" ht="18" customHeight="1">
      <c r="A12" s="15">
        <v>215</v>
      </c>
      <c r="B12" s="9" t="str">
        <f>VLOOKUP($A12,[1]National!$A$2:$U$175, 2)</f>
        <v>Ram Mohan Balaji Prasad </v>
      </c>
      <c r="C12" s="9" t="str">
        <f>VLOOKUP($A12,[1]National!$A$2:$U$175, 20)</f>
        <v>MAD Runners</v>
      </c>
      <c r="D12" s="41">
        <v>30.12</v>
      </c>
      <c r="E12" s="41" t="s">
        <v>38</v>
      </c>
      <c r="F12" s="41">
        <v>28.01</v>
      </c>
      <c r="G12" s="14">
        <f t="shared" si="0"/>
        <v>30.12</v>
      </c>
      <c r="H12" s="41">
        <v>28.08</v>
      </c>
      <c r="I12" s="41" t="s">
        <v>38</v>
      </c>
      <c r="J12" s="41" t="s">
        <v>38</v>
      </c>
      <c r="K12" s="14">
        <f t="shared" si="1"/>
        <v>30.12</v>
      </c>
      <c r="L12" s="39">
        <v>7</v>
      </c>
      <c r="M12" s="40"/>
    </row>
    <row r="13" spans="1:13" ht="18" customHeight="1">
      <c r="A13" s="15">
        <v>159</v>
      </c>
      <c r="B13" s="9" t="str">
        <f>VLOOKUP($A13,[1]National!$A$2:$U$175, 2)</f>
        <v>Yoosuf Eenas Jaufar</v>
      </c>
      <c r="C13" s="9" t="str">
        <f>VLOOKUP($A13,[1]National!$A$2:$U$175, 20)</f>
        <v>LT Sports Club</v>
      </c>
      <c r="D13" s="14">
        <v>22.28</v>
      </c>
      <c r="E13" s="14">
        <v>24.28</v>
      </c>
      <c r="F13" s="14">
        <v>26.95</v>
      </c>
      <c r="G13" s="14">
        <f t="shared" si="0"/>
        <v>26.95</v>
      </c>
      <c r="H13" s="14">
        <v>20.03</v>
      </c>
      <c r="I13" s="14" t="s">
        <v>38</v>
      </c>
      <c r="J13" s="14">
        <v>23.68</v>
      </c>
      <c r="K13" s="14">
        <f t="shared" si="1"/>
        <v>26.95</v>
      </c>
      <c r="L13" s="39">
        <v>8</v>
      </c>
      <c r="M13" s="40"/>
    </row>
    <row r="14" spans="1:13" ht="18" customHeight="1">
      <c r="A14" s="40">
        <v>167</v>
      </c>
      <c r="B14" s="9" t="str">
        <f>VLOOKUP($A14,[1]National!$A$2:$U$175, 2)</f>
        <v>Ahmed Maiz Mohamed</v>
      </c>
      <c r="C14" s="9" t="str">
        <f>VLOOKUP($A14,[1]National!$A$2:$U$175, 20)</f>
        <v>LT Sports Club</v>
      </c>
      <c r="D14" s="41" t="s">
        <v>38</v>
      </c>
      <c r="E14" s="41">
        <v>19.84</v>
      </c>
      <c r="F14" s="41">
        <v>26.01</v>
      </c>
      <c r="G14" s="14">
        <f t="shared" si="0"/>
        <v>26.01</v>
      </c>
      <c r="H14" s="41"/>
      <c r="I14" s="41"/>
      <c r="J14" s="41"/>
      <c r="K14" s="14">
        <f t="shared" si="1"/>
        <v>26.01</v>
      </c>
      <c r="L14" s="15">
        <v>9</v>
      </c>
      <c r="M14" s="40"/>
    </row>
    <row r="15" spans="1:13" ht="18" customHeight="1">
      <c r="A15" s="15">
        <v>247</v>
      </c>
      <c r="B15" s="9" t="str">
        <f>VLOOKUP($A15,[1]National!$A$2:$U$175, 2)</f>
        <v>Husnee Hassan</v>
      </c>
      <c r="C15" s="9" t="str">
        <f>VLOOKUP($A15,[1]National!$A$2:$U$175, 20)</f>
        <v>Thinadhoo Zuvaanuge Club</v>
      </c>
      <c r="D15" s="41" t="s">
        <v>38</v>
      </c>
      <c r="E15" s="41">
        <v>25.23</v>
      </c>
      <c r="F15" s="41" t="s">
        <v>38</v>
      </c>
      <c r="G15" s="14">
        <f t="shared" si="0"/>
        <v>25.23</v>
      </c>
      <c r="H15" s="41"/>
      <c r="I15" s="41"/>
      <c r="J15" s="41"/>
      <c r="K15" s="14">
        <f t="shared" si="1"/>
        <v>25.23</v>
      </c>
      <c r="L15" s="39">
        <v>10</v>
      </c>
      <c r="M15" s="40"/>
    </row>
    <row r="16" spans="1:13" ht="18" customHeight="1">
      <c r="A16" s="15">
        <v>188</v>
      </c>
      <c r="B16" s="9" t="str">
        <f>VLOOKUP($A16,[1]National!$A$2:$U$175, 2)</f>
        <v>Ali Naveen Niyaz</v>
      </c>
      <c r="C16" s="9" t="str">
        <f>VLOOKUP($A16,[1]National!$A$2:$U$175, 20)</f>
        <v>Runners Maldives</v>
      </c>
      <c r="D16" s="41">
        <v>20.77</v>
      </c>
      <c r="E16" s="41">
        <v>25.19</v>
      </c>
      <c r="F16" s="41" t="s">
        <v>38</v>
      </c>
      <c r="G16" s="14">
        <f t="shared" si="0"/>
        <v>25.19</v>
      </c>
      <c r="H16" s="41"/>
      <c r="I16" s="41"/>
      <c r="J16" s="41"/>
      <c r="K16" s="14">
        <f t="shared" si="1"/>
        <v>25.19</v>
      </c>
      <c r="L16" s="39">
        <v>11</v>
      </c>
      <c r="M16" s="40"/>
    </row>
    <row r="17" spans="1:13" ht="18" customHeight="1">
      <c r="A17" s="15">
        <v>258</v>
      </c>
      <c r="B17" s="9" t="str">
        <f>VLOOKUP($A17,[1]National!$A$2:$U$175, 2)</f>
        <v>Ahmed Aman Ibrahim</v>
      </c>
      <c r="C17" s="9" t="str">
        <f>VLOOKUP($A17,[1]National!$A$2:$U$175, 20)</f>
        <v>KY SPORTS ACADEMY</v>
      </c>
      <c r="D17" s="41">
        <v>19.95</v>
      </c>
      <c r="E17" s="41">
        <v>21.34</v>
      </c>
      <c r="F17" s="41">
        <v>21.11</v>
      </c>
      <c r="G17" s="14">
        <f t="shared" si="0"/>
        <v>21.34</v>
      </c>
      <c r="H17" s="41"/>
      <c r="I17" s="41"/>
      <c r="J17" s="41"/>
      <c r="K17" s="14">
        <f t="shared" si="1"/>
        <v>21.34</v>
      </c>
      <c r="L17" s="15">
        <v>12</v>
      </c>
      <c r="M17" s="40"/>
    </row>
    <row r="18" spans="1:13" ht="18" customHeight="1">
      <c r="A18" s="39">
        <v>137</v>
      </c>
      <c r="B18" s="9" t="str">
        <f>VLOOKUP($A18,[1]National!$A$2:$U$175, 2)</f>
        <v>Ismail Abshar Mohamed</v>
      </c>
      <c r="C18" s="9" t="str">
        <f>VLOOKUP($A18,[1]National!$A$2:$U$175, 20)</f>
        <v>Club All Star</v>
      </c>
      <c r="D18" s="41">
        <v>17.46</v>
      </c>
      <c r="E18" s="41" t="s">
        <v>38</v>
      </c>
      <c r="F18" s="41" t="s">
        <v>38</v>
      </c>
      <c r="G18" s="14">
        <f t="shared" si="0"/>
        <v>17.46</v>
      </c>
      <c r="H18" s="41"/>
      <c r="I18" s="41"/>
      <c r="J18" s="41"/>
      <c r="K18" s="14">
        <f t="shared" si="1"/>
        <v>17.46</v>
      </c>
      <c r="L18" s="39">
        <v>13</v>
      </c>
      <c r="M18" s="40"/>
    </row>
    <row r="19" spans="1:13" ht="18" customHeight="1">
      <c r="A19" s="20">
        <v>113</v>
      </c>
      <c r="B19" s="9" t="str">
        <f>VLOOKUP($A19,[1]National!$A$2:$U$175, 2)</f>
        <v>Mohamed Affan</v>
      </c>
      <c r="C19" s="9" t="str">
        <f>VLOOKUP($A19,[1]National!$A$2:$U$175, 20)</f>
        <v>KY SPORTS ACADEMY</v>
      </c>
      <c r="D19" s="41" t="s">
        <v>38</v>
      </c>
      <c r="E19" s="41">
        <v>15.7</v>
      </c>
      <c r="F19" s="41" t="s">
        <v>38</v>
      </c>
      <c r="G19" s="14">
        <f t="shared" si="0"/>
        <v>15.7</v>
      </c>
      <c r="H19" s="41"/>
      <c r="I19" s="41"/>
      <c r="J19" s="41"/>
      <c r="K19" s="14">
        <f t="shared" si="1"/>
        <v>15.7</v>
      </c>
      <c r="L19" s="39">
        <v>14</v>
      </c>
      <c r="M19" s="40"/>
    </row>
    <row r="20" spans="1:13" ht="18" customHeight="1">
      <c r="A20" s="15">
        <v>164</v>
      </c>
      <c r="B20" s="9" t="str">
        <f>VLOOKUP($A20,[1]National!$A$2:$U$175, 2)</f>
        <v>Shamin Mohamed</v>
      </c>
      <c r="C20" s="9" t="str">
        <f>VLOOKUP($A20,[1]National!$A$2:$U$175, 20)</f>
        <v>LT Sports Club</v>
      </c>
      <c r="D20" s="41">
        <v>15.21</v>
      </c>
      <c r="E20" s="41" t="s">
        <v>38</v>
      </c>
      <c r="F20" s="41" t="s">
        <v>38</v>
      </c>
      <c r="G20" s="14">
        <f t="shared" si="0"/>
        <v>15.21</v>
      </c>
      <c r="H20" s="41"/>
      <c r="I20" s="41"/>
      <c r="J20" s="41"/>
      <c r="K20" s="14">
        <f t="shared" si="1"/>
        <v>15.21</v>
      </c>
      <c r="L20" s="15">
        <v>15</v>
      </c>
      <c r="M20" s="40"/>
    </row>
    <row r="21" spans="1:13" ht="18" customHeight="1">
      <c r="A21" s="15">
        <v>142</v>
      </c>
      <c r="B21" s="9" t="str">
        <f>VLOOKUP($A21,[1]National!$A$2:$U$175, 2)</f>
        <v>Mohamed Muizzu</v>
      </c>
      <c r="C21" s="9" t="str">
        <f>VLOOKUP($A21,[1]National!$A$2:$U$175, 20)</f>
        <v>Club All Star</v>
      </c>
      <c r="D21" s="40"/>
      <c r="E21" s="40"/>
      <c r="F21" s="40"/>
      <c r="G21" s="39"/>
      <c r="H21" s="40"/>
      <c r="I21" s="40"/>
      <c r="J21" s="40"/>
      <c r="K21" s="39"/>
      <c r="L21" s="40"/>
      <c r="M21" s="40"/>
    </row>
    <row r="22" spans="1:13" ht="18" customHeight="1">
      <c r="A22" s="15">
        <v>212</v>
      </c>
      <c r="B22" s="9" t="str">
        <f>VLOOKUP($A22,[1]National!$A$2:$U$175, 2)</f>
        <v>Mohamed Haris</v>
      </c>
      <c r="C22" s="9" t="str">
        <f>VLOOKUP($A22,[1]National!$A$2:$U$175, 20)</f>
        <v>MAD Runners</v>
      </c>
      <c r="D22" s="40"/>
      <c r="E22" s="40"/>
      <c r="F22" s="40"/>
      <c r="G22" s="39"/>
      <c r="H22" s="40"/>
      <c r="I22" s="40"/>
      <c r="J22" s="40"/>
      <c r="K22" s="39"/>
      <c r="L22" s="40"/>
      <c r="M22" s="40"/>
    </row>
    <row r="23" spans="1:13" ht="18" customHeight="1">
      <c r="A23" s="20">
        <v>139</v>
      </c>
      <c r="B23" s="9" t="str">
        <f>VLOOKUP($A23,[1]National!$A$2:$U$175, 2)</f>
        <v>Mohamed Hanim</v>
      </c>
      <c r="C23" s="9" t="str">
        <f>VLOOKUP($A23,[1]National!$A$2:$U$175, 20)</f>
        <v>Club All Star</v>
      </c>
      <c r="D23" s="40"/>
      <c r="E23" s="40"/>
      <c r="F23" s="40"/>
      <c r="G23" s="39"/>
      <c r="H23" s="40"/>
      <c r="I23" s="40"/>
      <c r="J23" s="40"/>
      <c r="K23" s="39"/>
      <c r="L23" s="40"/>
      <c r="M23" s="40"/>
    </row>
    <row r="24" spans="1:13" ht="18" customHeight="1">
      <c r="A24" s="15">
        <v>183</v>
      </c>
      <c r="B24" s="9" t="str">
        <f>VLOOKUP($A24,[1]National!$A$2:$U$175, 2)</f>
        <v>Mohamed Hanim</v>
      </c>
      <c r="C24" s="9" t="str">
        <f>VLOOKUP($A24,[1]National!$A$2:$U$175, 20)</f>
        <v>Runners Maldives</v>
      </c>
      <c r="D24" s="40"/>
      <c r="E24" s="40"/>
      <c r="F24" s="40"/>
      <c r="G24" s="39"/>
      <c r="H24" s="40"/>
      <c r="I24" s="40"/>
      <c r="J24" s="40"/>
      <c r="K24" s="39"/>
      <c r="L24" s="40"/>
      <c r="M24" s="40"/>
    </row>
  </sheetData>
  <sortState ref="A6:K24">
    <sortCondition descending="1" ref="K6:K24"/>
  </sortState>
  <mergeCells count="1">
    <mergeCell ref="A1:M1"/>
  </mergeCells>
  <conditionalFormatting sqref="B4:I5 B6:C22">
    <cfRule type="containsText" dxfId="96" priority="16" operator="containsText" text="#N/A">
      <formula>NOT(ISERROR(SEARCH("#N/A",B4)))</formula>
    </cfRule>
  </conditionalFormatting>
  <conditionalFormatting sqref="C4:I5 C6:C22">
    <cfRule type="containsErrors" dxfId="95" priority="14">
      <formula>ISERROR(C4)</formula>
    </cfRule>
    <cfRule type="containsErrors" dxfId="94" priority="15">
      <formula>ISERROR(C4)</formula>
    </cfRule>
  </conditionalFormatting>
  <conditionalFormatting sqref="B4:I5">
    <cfRule type="containsErrors" dxfId="93" priority="10">
      <formula>ISERROR(B4)</formula>
    </cfRule>
    <cfRule type="containsErrors" dxfId="92" priority="11">
      <formula>ISERROR(B4)</formula>
    </cfRule>
    <cfRule type="containsErrors" dxfId="91" priority="12">
      <formula>ISERROR(B4)</formula>
    </cfRule>
    <cfRule type="containsErrors" dxfId="90" priority="13">
      <formula>ISERROR(B4)</formula>
    </cfRule>
  </conditionalFormatting>
  <conditionalFormatting sqref="B23:C24">
    <cfRule type="containsText" dxfId="89" priority="3" operator="containsText" text="#N/A">
      <formula>NOT(ISERROR(SEARCH("#N/A",B23)))</formula>
    </cfRule>
  </conditionalFormatting>
  <conditionalFormatting sqref="C23:C24">
    <cfRule type="containsErrors" dxfId="88" priority="1">
      <formula>ISERROR(C23)</formula>
    </cfRule>
    <cfRule type="containsErrors" dxfId="87" priority="2">
      <formula>ISERROR(C23)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F33"/>
  <sheetViews>
    <sheetView topLeftCell="A15" workbookViewId="0">
      <selection activeCell="E34" sqref="E34"/>
    </sheetView>
  </sheetViews>
  <sheetFormatPr defaultColWidth="9.140625" defaultRowHeight="18" customHeight="1"/>
  <cols>
    <col min="1" max="1" width="5.7109375" style="1" customWidth="1"/>
    <col min="2" max="2" width="25.7109375" style="1" customWidth="1"/>
    <col min="3" max="3" width="35.7109375" style="1" customWidth="1"/>
    <col min="4" max="6" width="8.7109375" style="1" customWidth="1"/>
    <col min="7" max="16384" width="9.140625" style="1"/>
  </cols>
  <sheetData>
    <row r="1" spans="1:6" ht="18" customHeight="1">
      <c r="A1" s="49" t="s">
        <v>1</v>
      </c>
      <c r="B1" s="49"/>
      <c r="C1" s="49"/>
      <c r="D1" s="49"/>
      <c r="E1" s="49"/>
      <c r="F1" s="49"/>
    </row>
    <row r="2" spans="1:6" ht="18" customHeight="1">
      <c r="A2" s="17" t="s">
        <v>7</v>
      </c>
      <c r="B2" s="23" t="s">
        <v>25</v>
      </c>
      <c r="C2" s="16"/>
      <c r="D2" s="17" t="s">
        <v>10</v>
      </c>
      <c r="E2" s="18" t="s">
        <v>63</v>
      </c>
      <c r="F2" s="18"/>
    </row>
    <row r="3" spans="1:6" ht="18" customHeight="1">
      <c r="A3" s="17" t="s">
        <v>8</v>
      </c>
      <c r="B3" s="34">
        <v>42280</v>
      </c>
      <c r="C3" s="16"/>
      <c r="D3" s="17" t="s">
        <v>11</v>
      </c>
      <c r="E3" s="18" t="s">
        <v>64</v>
      </c>
      <c r="F3" s="18"/>
    </row>
    <row r="4" spans="1:6" ht="18" customHeight="1">
      <c r="A4" s="2"/>
      <c r="B4" s="4"/>
      <c r="D4" s="3"/>
      <c r="E4" s="3"/>
      <c r="F4" s="3"/>
    </row>
    <row r="5" spans="1:6" ht="18" customHeight="1">
      <c r="A5" s="5" t="s">
        <v>2</v>
      </c>
      <c r="B5" s="6" t="s">
        <v>3</v>
      </c>
      <c r="C5" s="7" t="s">
        <v>4</v>
      </c>
      <c r="D5" s="7" t="s">
        <v>1</v>
      </c>
      <c r="E5" s="7" t="s">
        <v>5</v>
      </c>
      <c r="F5" s="5" t="s">
        <v>6</v>
      </c>
    </row>
    <row r="6" spans="1:6" ht="18" customHeight="1">
      <c r="A6" s="40">
        <v>252</v>
      </c>
      <c r="B6" s="9" t="str">
        <f>VLOOKUP($A6,[1]National!$A$2:$U$175, 2)</f>
        <v>Hussain Haleem</v>
      </c>
      <c r="C6" s="9" t="str">
        <f>VLOOKUP($A6,[1]National!$A$2:$U$175, 20)</f>
        <v>Thinadhoo Zuvaanuge Club</v>
      </c>
      <c r="D6" s="48">
        <v>44</v>
      </c>
      <c r="E6" s="15">
        <v>1</v>
      </c>
      <c r="F6" s="15"/>
    </row>
    <row r="7" spans="1:6" ht="18" customHeight="1">
      <c r="A7" s="40">
        <v>250</v>
      </c>
      <c r="B7" s="9" t="str">
        <f>VLOOKUP($A7,[1]National!$A$2:$U$175, 2)</f>
        <v>Nujoom Hassan</v>
      </c>
      <c r="C7" s="9" t="str">
        <f>VLOOKUP($A7,[1]National!$A$2:$U$175, 20)</f>
        <v>Thinadhoo Zuvaanuge Club</v>
      </c>
      <c r="D7" s="48">
        <v>44</v>
      </c>
      <c r="E7" s="15">
        <v>1</v>
      </c>
      <c r="F7" s="39"/>
    </row>
    <row r="8" spans="1:6" ht="18" customHeight="1">
      <c r="A8" s="40">
        <v>123</v>
      </c>
      <c r="B8" s="9" t="str">
        <f>VLOOKUP($A8,[1]National!$A$2:$U$175, 2)</f>
        <v>Azneem Ahmed</v>
      </c>
      <c r="C8" s="9" t="str">
        <f>VLOOKUP($A8,[1]National!$A$2:$U$175, 20)</f>
        <v>Thinadhoo Zuvaanuge Club</v>
      </c>
      <c r="D8" s="48">
        <v>44</v>
      </c>
      <c r="E8" s="15">
        <v>1</v>
      </c>
      <c r="F8" s="39"/>
    </row>
    <row r="9" spans="1:6" ht="18" customHeight="1">
      <c r="A9" s="40">
        <v>249</v>
      </c>
      <c r="B9" s="9" t="str">
        <f>VLOOKUP($A9,[1]National!$A$2:$U$175, 2)</f>
        <v>Ali Anaal</v>
      </c>
      <c r="C9" s="9" t="str">
        <f>VLOOKUP($A9,[1]National!$A$2:$U$175, 20)</f>
        <v>Thinadhoo Zuvaanuge Club</v>
      </c>
      <c r="D9" s="48">
        <v>44</v>
      </c>
      <c r="E9" s="15">
        <v>1</v>
      </c>
      <c r="F9" s="39"/>
    </row>
    <row r="10" spans="1:6" ht="18" customHeight="1">
      <c r="A10" s="8">
        <v>234</v>
      </c>
      <c r="B10" s="9" t="str">
        <f>VLOOKUP($A10,[1]National!$A$2:$U$175, 2)</f>
        <v>Hussain Inash</v>
      </c>
      <c r="C10" s="9" t="str">
        <f>VLOOKUP($A10,[1]National!$A$2:$U$175, 20)</f>
        <v>Dhivehi Sifainge Club</v>
      </c>
      <c r="D10" s="39">
        <v>44.3</v>
      </c>
      <c r="E10" s="39">
        <v>2</v>
      </c>
      <c r="F10" s="39"/>
    </row>
    <row r="11" spans="1:6" ht="18" customHeight="1">
      <c r="A11" s="8">
        <v>238</v>
      </c>
      <c r="B11" s="9" t="str">
        <f>VLOOKUP($A11,[1]National!$A$2:$U$175, 2)</f>
        <v>Hafiz Mohamed</v>
      </c>
      <c r="C11" s="9" t="str">
        <f>VLOOKUP($A11,[1]National!$A$2:$U$175, 20)</f>
        <v>Dhivehi Sifainge Club</v>
      </c>
      <c r="D11" s="39">
        <v>44.3</v>
      </c>
      <c r="E11" s="39">
        <v>2</v>
      </c>
      <c r="F11" s="39"/>
    </row>
    <row r="12" spans="1:6" ht="18" customHeight="1">
      <c r="A12" s="8">
        <v>237</v>
      </c>
      <c r="B12" s="9" t="str">
        <f>VLOOKUP($A12,[1]National!$A$2:$U$175, 2)</f>
        <v>Hassan Saidh</v>
      </c>
      <c r="C12" s="9" t="str">
        <f>VLOOKUP($A12,[1]National!$A$2:$U$175, 20)</f>
        <v>Dhivehi Sifainge Club</v>
      </c>
      <c r="D12" s="39">
        <v>44.3</v>
      </c>
      <c r="E12" s="39">
        <v>2</v>
      </c>
      <c r="F12" s="39"/>
    </row>
    <row r="13" spans="1:6" ht="18" customHeight="1">
      <c r="A13" s="8">
        <v>232</v>
      </c>
      <c r="B13" s="9" t="str">
        <f>VLOOKUP($A13,[1]National!$A$2:$U$175, 2)</f>
        <v>Hussain Riza</v>
      </c>
      <c r="C13" s="9" t="str">
        <f>VLOOKUP($A13,[1]National!$A$2:$U$175, 20)</f>
        <v>Dhivehi Sifainge Club</v>
      </c>
      <c r="D13" s="39">
        <v>44.3</v>
      </c>
      <c r="E13" s="39">
        <v>2</v>
      </c>
      <c r="F13" s="39"/>
    </row>
    <row r="14" spans="1:6" ht="18" customHeight="1">
      <c r="A14" s="8">
        <v>176</v>
      </c>
      <c r="B14" s="9" t="str">
        <f>VLOOKUP($A14,[1]National!$A$2:$U$175, 2)</f>
        <v>Aishath Shaany Ahmed</v>
      </c>
      <c r="C14" s="9" t="str">
        <f>VLOOKUP($A14,[1]National!$A$2:$U$175, 20)</f>
        <v>Youth Sports Club</v>
      </c>
      <c r="D14" s="39">
        <v>45.7</v>
      </c>
      <c r="E14" s="39">
        <v>3</v>
      </c>
      <c r="F14" s="39"/>
    </row>
    <row r="15" spans="1:6" ht="18" customHeight="1">
      <c r="A15" s="8">
        <v>135</v>
      </c>
      <c r="B15" s="9" t="str">
        <f>VLOOKUP($A15,[1]National!$A$2:$U$175, 2)</f>
        <v>Ibrahim Ashfan Ali</v>
      </c>
      <c r="C15" s="9" t="str">
        <f>VLOOKUP($A15,[1]National!$A$2:$U$175, 20)</f>
        <v>Club All Star</v>
      </c>
      <c r="D15" s="39">
        <v>45.7</v>
      </c>
      <c r="E15" s="39">
        <v>3</v>
      </c>
      <c r="F15" s="15"/>
    </row>
    <row r="16" spans="1:6" ht="18" customHeight="1">
      <c r="A16" s="8">
        <v>136</v>
      </c>
      <c r="B16" s="9" t="str">
        <f>VLOOKUP($A16,[1]National!$A$2:$U$175, 2)</f>
        <v>Ahmed Anoof</v>
      </c>
      <c r="C16" s="9" t="str">
        <f>VLOOKUP($A16,[1]National!$A$2:$U$175, 20)</f>
        <v>Club All Star</v>
      </c>
      <c r="D16" s="39">
        <v>45.7</v>
      </c>
      <c r="E16" s="39">
        <v>3</v>
      </c>
      <c r="F16" s="39"/>
    </row>
    <row r="17" spans="1:6" ht="18" customHeight="1">
      <c r="A17" s="8">
        <v>134</v>
      </c>
      <c r="B17" s="9" t="str">
        <f>VLOOKUP($A17,[1]National!$A$2:$U$175, 2)</f>
        <v>Mohamed Naail</v>
      </c>
      <c r="C17" s="9" t="str">
        <f>VLOOKUP($A17,[1]National!$A$2:$U$175, 20)</f>
        <v>Club All Star</v>
      </c>
      <c r="D17" s="39">
        <v>45.7</v>
      </c>
      <c r="E17" s="39">
        <v>3</v>
      </c>
      <c r="F17" s="39"/>
    </row>
    <row r="18" spans="1:6" ht="18" customHeight="1">
      <c r="A18" s="8">
        <v>186</v>
      </c>
      <c r="B18" s="9" t="str">
        <f>VLOOKUP($A18,[1]National!$A$2:$U$175, 2)</f>
        <v>Mohamed Adil</v>
      </c>
      <c r="C18" s="9" t="str">
        <f>VLOOKUP($A18,[1]National!$A$2:$U$175, 20)</f>
        <v>Runners Maldives</v>
      </c>
      <c r="D18" s="39">
        <v>45.9</v>
      </c>
      <c r="E18" s="39">
        <v>4</v>
      </c>
      <c r="F18" s="39"/>
    </row>
    <row r="19" spans="1:6" ht="18" customHeight="1">
      <c r="A19" s="8">
        <v>184</v>
      </c>
      <c r="B19" s="9" t="str">
        <f>VLOOKUP($A19,[1]National!$A$2:$U$175, 2)</f>
        <v>Naif Mohamed</v>
      </c>
      <c r="C19" s="9" t="str">
        <f>VLOOKUP($A19,[1]National!$A$2:$U$175, 20)</f>
        <v>Runners Maldives</v>
      </c>
      <c r="D19" s="39">
        <v>45.9</v>
      </c>
      <c r="E19" s="39">
        <v>4</v>
      </c>
      <c r="F19" s="39"/>
    </row>
    <row r="20" spans="1:6" ht="18" customHeight="1">
      <c r="A20" s="8">
        <v>187</v>
      </c>
      <c r="B20" s="9" t="str">
        <f>VLOOKUP($A20,[1]National!$A$2:$U$175, 2)</f>
        <v>Hassan Faihath Qudrathullah</v>
      </c>
      <c r="C20" s="9" t="str">
        <f>VLOOKUP($A20,[1]National!$A$2:$U$175, 20)</f>
        <v>Runners Maldives</v>
      </c>
      <c r="D20" s="39">
        <v>45.9</v>
      </c>
      <c r="E20" s="39">
        <v>4</v>
      </c>
      <c r="F20" s="39"/>
    </row>
    <row r="21" spans="1:6" ht="18" customHeight="1">
      <c r="A21" s="8">
        <v>182</v>
      </c>
      <c r="B21" s="9" t="str">
        <f>VLOOKUP($A21,[1]National!$A$2:$U$175, 2)</f>
        <v>Ali Shareef</v>
      </c>
      <c r="C21" s="9" t="str">
        <f>VLOOKUP($A21,[1]National!$A$2:$U$175, 20)</f>
        <v>Runners Maldives</v>
      </c>
      <c r="D21" s="39">
        <v>45.9</v>
      </c>
      <c r="E21" s="39">
        <v>4</v>
      </c>
      <c r="F21" s="39"/>
    </row>
    <row r="22" spans="1:6" ht="18" customHeight="1">
      <c r="A22" s="8">
        <v>107</v>
      </c>
      <c r="B22" s="9" t="str">
        <f>VLOOKUP($A22,[1]National!$A$2:$U$175, 2)</f>
        <v>Nifah Ali</v>
      </c>
      <c r="C22" s="9" t="str">
        <f>VLOOKUP($A22,[1]National!$A$2:$U$175, 20)</f>
        <v>Xiphius Sports Club</v>
      </c>
      <c r="D22" s="39">
        <v>50.3</v>
      </c>
      <c r="E22" s="39">
        <v>5</v>
      </c>
      <c r="F22" s="39"/>
    </row>
    <row r="23" spans="1:6" ht="18" customHeight="1">
      <c r="A23" s="8">
        <v>108</v>
      </c>
      <c r="B23" s="9" t="str">
        <f>VLOOKUP($A23,[1]National!$A$2:$U$175, 2)</f>
        <v>Saruwan Abdul Hameed</v>
      </c>
      <c r="C23" s="9" t="str">
        <f>VLOOKUP($A23,[1]National!$A$2:$U$175, 20)</f>
        <v>Xiphius Sports Club</v>
      </c>
      <c r="D23" s="39">
        <v>50.3</v>
      </c>
      <c r="E23" s="39">
        <v>5</v>
      </c>
      <c r="F23" s="15"/>
    </row>
    <row r="24" spans="1:6" ht="18" customHeight="1">
      <c r="A24" s="8">
        <v>257</v>
      </c>
      <c r="B24" s="9" t="str">
        <f>VLOOKUP($A24,[1]National!$A$2:$U$175, 2)</f>
        <v>Ahmed Hassan</v>
      </c>
      <c r="C24" s="9" t="str">
        <f>VLOOKUP($A24,[1]National!$A$2:$U$175, 20)</f>
        <v>Xiphius Sports Club</v>
      </c>
      <c r="D24" s="39">
        <v>50.3</v>
      </c>
      <c r="E24" s="39">
        <v>5</v>
      </c>
      <c r="F24" s="39"/>
    </row>
    <row r="25" spans="1:6" ht="18" customHeight="1">
      <c r="A25" s="8">
        <v>105</v>
      </c>
      <c r="B25" s="9" t="str">
        <f>VLOOKUP($A25,[1]National!$A$2:$U$175, 2)</f>
        <v>Perupura Devayalage Gayan Lasantha Wickramsasinghe</v>
      </c>
      <c r="C25" s="9" t="str">
        <f>VLOOKUP($A25,[1]National!$A$2:$U$175, 20)</f>
        <v>Xiphius Sports Club</v>
      </c>
      <c r="D25" s="39">
        <v>50.3</v>
      </c>
      <c r="E25" s="39">
        <v>5</v>
      </c>
      <c r="F25" s="39"/>
    </row>
    <row r="26" spans="1:6" ht="18" customHeight="1">
      <c r="A26" s="8">
        <v>161</v>
      </c>
      <c r="B26" s="9" t="str">
        <f>VLOOKUP($A26,[1]National!$A$2:$U$175, 2)</f>
        <v>Mohamed Rafaan</v>
      </c>
      <c r="C26" s="9" t="str">
        <f>VLOOKUP($A26,[1]National!$A$2:$U$175, 20)</f>
        <v>LT Sports Club</v>
      </c>
      <c r="D26" s="39">
        <v>51.7</v>
      </c>
      <c r="E26" s="39"/>
      <c r="F26" s="39" t="s">
        <v>95</v>
      </c>
    </row>
    <row r="27" spans="1:6" ht="18" customHeight="1">
      <c r="A27" s="8">
        <v>168</v>
      </c>
      <c r="B27" s="9" t="str">
        <f>VLOOKUP($A27,[1]National!$A$2:$U$175, 2)</f>
        <v>Gasim Ibrahim</v>
      </c>
      <c r="C27" s="9" t="str">
        <f>VLOOKUP($A27,[1]National!$A$2:$U$175, 20)</f>
        <v>LT Sports Club</v>
      </c>
      <c r="D27" s="39">
        <v>51.7</v>
      </c>
      <c r="E27" s="39"/>
      <c r="F27" s="39"/>
    </row>
    <row r="28" spans="1:6" ht="18" customHeight="1">
      <c r="A28" s="8">
        <v>165</v>
      </c>
      <c r="B28" s="9" t="str">
        <f>VLOOKUP($A28,[1]National!$A$2:$U$175, 2)</f>
        <v>Ibrahim Mohamed</v>
      </c>
      <c r="C28" s="9" t="str">
        <f>VLOOKUP($A28,[1]National!$A$2:$U$175, 20)</f>
        <v>LT Sports Club</v>
      </c>
      <c r="D28" s="39">
        <v>51.7</v>
      </c>
      <c r="E28" s="39"/>
      <c r="F28" s="39"/>
    </row>
    <row r="29" spans="1:6" ht="18" customHeight="1">
      <c r="A29" s="8">
        <v>160</v>
      </c>
      <c r="B29" s="9" t="str">
        <f>VLOOKUP($A29,[1]National!$A$2:$U$175, 2)</f>
        <v>Hussain Aiman</v>
      </c>
      <c r="C29" s="9" t="str">
        <f>VLOOKUP($A29,[1]National!$A$2:$U$175, 20)</f>
        <v>LT Sports Club</v>
      </c>
      <c r="D29" s="39">
        <v>51.7</v>
      </c>
      <c r="E29" s="39"/>
      <c r="F29" s="39"/>
    </row>
    <row r="30" spans="1:6" ht="18" customHeight="1">
      <c r="A30" s="8">
        <v>110</v>
      </c>
      <c r="B30" s="9" t="str">
        <f>VLOOKUP($A30,[1]National!$A$2:$U$175, 2)</f>
        <v>Peter Thomas Biju</v>
      </c>
      <c r="C30" s="9" t="str">
        <f>VLOOKUP($A30,[1]National!$A$2:$U$175, 20)</f>
        <v>KY SPORTS ACADEMY</v>
      </c>
      <c r="D30" s="39" t="s">
        <v>94</v>
      </c>
      <c r="E30" s="39">
        <v>6</v>
      </c>
      <c r="F30" s="40"/>
    </row>
    <row r="31" spans="1:6" ht="18" customHeight="1">
      <c r="A31" s="8">
        <v>111</v>
      </c>
      <c r="B31" s="9" t="str">
        <f>VLOOKUP($A31,[1]National!$A$2:$U$175, 2)</f>
        <v>Aik Abdulla Rifau</v>
      </c>
      <c r="C31" s="9" t="str">
        <f>VLOOKUP($A31,[1]National!$A$2:$U$175, 20)</f>
        <v>KY SPORTS ACADEMY</v>
      </c>
      <c r="D31" s="39" t="s">
        <v>94</v>
      </c>
      <c r="E31" s="39">
        <v>6</v>
      </c>
      <c r="F31" s="40"/>
    </row>
    <row r="32" spans="1:6" ht="18" customHeight="1">
      <c r="A32" s="8">
        <v>112</v>
      </c>
      <c r="B32" s="9" t="str">
        <f>VLOOKUP($A32,[1]National!$A$2:$U$175, 2)</f>
        <v>Mashaar Ibrahim</v>
      </c>
      <c r="C32" s="9" t="str">
        <f>VLOOKUP($A32,[1]National!$A$2:$U$175, 20)</f>
        <v>KY SPORTS ACADEMY</v>
      </c>
      <c r="D32" s="39" t="s">
        <v>94</v>
      </c>
      <c r="E32" s="39">
        <v>6</v>
      </c>
      <c r="F32" s="40"/>
    </row>
    <row r="33" spans="1:6" ht="18" customHeight="1">
      <c r="A33" s="8">
        <v>109</v>
      </c>
      <c r="B33" s="9" t="str">
        <f>VLOOKUP($A33,[1]National!$A$2:$U$175, 2)</f>
        <v>Zufar Ahmed Riyaz</v>
      </c>
      <c r="C33" s="9" t="str">
        <f>VLOOKUP($A33,[1]National!$A$2:$U$175, 20)</f>
        <v>KY SPORTS ACADEMY</v>
      </c>
      <c r="D33" s="39" t="s">
        <v>94</v>
      </c>
      <c r="E33" s="39">
        <v>6</v>
      </c>
      <c r="F33" s="40"/>
    </row>
  </sheetData>
  <sortState ref="A6:E33">
    <sortCondition ref="E6:E33"/>
  </sortState>
  <mergeCells count="1">
    <mergeCell ref="A1:F1"/>
  </mergeCells>
  <conditionalFormatting sqref="B5:C21">
    <cfRule type="containsText" dxfId="86" priority="42" operator="containsText" text="#N/A">
      <formula>NOT(ISERROR(SEARCH("#N/A",B5)))</formula>
    </cfRule>
  </conditionalFormatting>
  <conditionalFormatting sqref="C5:C21">
    <cfRule type="containsErrors" dxfId="85" priority="40">
      <formula>ISERROR(C5)</formula>
    </cfRule>
    <cfRule type="containsErrors" dxfId="84" priority="41">
      <formula>ISERROR(C5)</formula>
    </cfRule>
  </conditionalFormatting>
  <conditionalFormatting sqref="B22:C29">
    <cfRule type="containsText" dxfId="83" priority="12" operator="containsText" text="#N/A">
      <formula>NOT(ISERROR(SEARCH("#N/A",B22)))</formula>
    </cfRule>
  </conditionalFormatting>
  <conditionalFormatting sqref="C22:C29">
    <cfRule type="containsErrors" dxfId="82" priority="10">
      <formula>ISERROR(C22)</formula>
    </cfRule>
    <cfRule type="containsErrors" dxfId="81" priority="11">
      <formula>ISERROR(C22)</formula>
    </cfRule>
  </conditionalFormatting>
  <conditionalFormatting sqref="C6:C33">
    <cfRule type="containsText" dxfId="80" priority="9" operator="containsText" text="#N/A">
      <formula>NOT(ISERROR(SEARCH("#N/A",C6)))</formula>
    </cfRule>
  </conditionalFormatting>
  <conditionalFormatting sqref="C6:C33">
    <cfRule type="containsErrors" dxfId="79" priority="7">
      <formula>ISERROR(C6)</formula>
    </cfRule>
    <cfRule type="containsErrors" dxfId="78" priority="8">
      <formula>ISERROR(C6)</formula>
    </cfRule>
  </conditionalFormatting>
  <conditionalFormatting sqref="B6:B33">
    <cfRule type="containsText" dxfId="77" priority="6" operator="containsText" text="#N/A">
      <formula>NOT(ISERROR(SEARCH("#N/A",B6)))</formula>
    </cfRule>
  </conditionalFormatting>
  <conditionalFormatting sqref="B6:B33">
    <cfRule type="containsErrors" dxfId="76" priority="4">
      <formula>ISERROR(B6)</formula>
    </cfRule>
    <cfRule type="containsErrors" dxfId="75" priority="5">
      <formula>ISERROR(B6)</formula>
    </cfRule>
  </conditionalFormatting>
  <conditionalFormatting sqref="B6:C33">
    <cfRule type="containsText" dxfId="74" priority="3" operator="containsText" text="#N/A">
      <formula>NOT(ISERROR(SEARCH("#N/A",B6)))</formula>
    </cfRule>
  </conditionalFormatting>
  <conditionalFormatting sqref="C6:C33">
    <cfRule type="containsErrors" dxfId="73" priority="1">
      <formula>ISERROR(C6)</formula>
    </cfRule>
    <cfRule type="containsErrors" dxfId="72" priority="2">
      <formula>ISERROR(C6)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F29"/>
  <sheetViews>
    <sheetView workbookViewId="0">
      <selection activeCell="B6" sqref="B6:C6"/>
    </sheetView>
  </sheetViews>
  <sheetFormatPr defaultColWidth="9.140625" defaultRowHeight="18" customHeight="1"/>
  <cols>
    <col min="1" max="1" width="5.7109375" style="1" customWidth="1"/>
    <col min="2" max="2" width="25.7109375" style="1" customWidth="1"/>
    <col min="3" max="3" width="35.7109375" style="1" customWidth="1"/>
    <col min="4" max="6" width="8.7109375" style="1" customWidth="1"/>
    <col min="7" max="16384" width="9.140625" style="1"/>
  </cols>
  <sheetData>
    <row r="1" spans="1:6" ht="18" customHeight="1">
      <c r="A1" s="49" t="s">
        <v>1</v>
      </c>
      <c r="B1" s="49"/>
      <c r="C1" s="49"/>
      <c r="D1" s="49"/>
      <c r="E1" s="49"/>
      <c r="F1" s="49"/>
    </row>
    <row r="2" spans="1:6" ht="18" customHeight="1">
      <c r="A2" s="17" t="s">
        <v>7</v>
      </c>
      <c r="B2" s="23" t="s">
        <v>26</v>
      </c>
      <c r="C2" s="16"/>
      <c r="D2" s="17" t="s">
        <v>10</v>
      </c>
      <c r="E2" s="18" t="s">
        <v>28</v>
      </c>
      <c r="F2" s="18"/>
    </row>
    <row r="3" spans="1:6" ht="18" customHeight="1">
      <c r="A3" s="17" t="s">
        <v>8</v>
      </c>
      <c r="B3" s="34">
        <v>42278</v>
      </c>
      <c r="C3" s="16"/>
      <c r="D3" s="17" t="s">
        <v>11</v>
      </c>
      <c r="E3" s="18" t="s">
        <v>27</v>
      </c>
      <c r="F3" s="18"/>
    </row>
    <row r="4" spans="1:6" ht="18" customHeight="1">
      <c r="A4" s="2"/>
      <c r="B4" s="4"/>
      <c r="D4" s="3"/>
      <c r="E4" s="3"/>
      <c r="F4" s="3"/>
    </row>
    <row r="5" spans="1:6" ht="18" customHeight="1">
      <c r="A5" s="5" t="s">
        <v>2</v>
      </c>
      <c r="B5" s="6" t="s">
        <v>3</v>
      </c>
      <c r="C5" s="7" t="s">
        <v>4</v>
      </c>
      <c r="D5" s="7" t="s">
        <v>1</v>
      </c>
      <c r="E5" s="7" t="s">
        <v>5</v>
      </c>
      <c r="F5" s="5" t="s">
        <v>6</v>
      </c>
    </row>
    <row r="6" spans="1:6" ht="18" customHeight="1">
      <c r="A6" s="42">
        <v>232</v>
      </c>
      <c r="B6" s="9" t="str">
        <f>VLOOKUP($A6,[1]National!$A$2:$U$175, 2)</f>
        <v>Hussain Riza</v>
      </c>
      <c r="C6" s="9" t="str">
        <f>VLOOKUP($A6,[1]National!$A$2:$U$175, 20)</f>
        <v>Dhivehi Sifainge Club</v>
      </c>
      <c r="D6" s="42" t="s">
        <v>39</v>
      </c>
      <c r="E6" s="42">
        <v>1</v>
      </c>
      <c r="F6" s="42"/>
    </row>
    <row r="7" spans="1:6" ht="18" customHeight="1">
      <c r="A7" s="42">
        <v>228</v>
      </c>
      <c r="B7" s="9" t="str">
        <f>VLOOKUP($A7,[1]National!$A$2:$U$175, 2)</f>
        <v>Shifaz Mohamed</v>
      </c>
      <c r="C7" s="9" t="str">
        <f>VLOOKUP($A7,[1]National!$A$2:$U$175, 20)</f>
        <v>Dhivehi Sifainge Club</v>
      </c>
      <c r="D7" s="42" t="s">
        <v>39</v>
      </c>
      <c r="E7" s="42">
        <v>1</v>
      </c>
      <c r="F7" s="42"/>
    </row>
    <row r="8" spans="1:6" ht="18" customHeight="1">
      <c r="A8" s="42">
        <v>229</v>
      </c>
      <c r="B8" s="9" t="str">
        <f>VLOOKUP($A8,[1]National!$A$2:$U$175, 2)</f>
        <v>Adil Rasheed</v>
      </c>
      <c r="C8" s="9" t="str">
        <f>VLOOKUP($A8,[1]National!$A$2:$U$175, 20)</f>
        <v>Dhivehi Sifainge Club</v>
      </c>
      <c r="D8" s="42" t="s">
        <v>39</v>
      </c>
      <c r="E8" s="42">
        <v>1</v>
      </c>
      <c r="F8" s="42"/>
    </row>
    <row r="9" spans="1:6" ht="18" customHeight="1">
      <c r="A9" s="42">
        <v>234</v>
      </c>
      <c r="B9" s="9" t="str">
        <f>VLOOKUP($A9,[1]National!$A$2:$U$175, 2)</f>
        <v>Hussain Inash</v>
      </c>
      <c r="C9" s="9" t="str">
        <f>VLOOKUP($A9,[1]National!$A$2:$U$175, 20)</f>
        <v>Dhivehi Sifainge Club</v>
      </c>
      <c r="D9" s="42" t="s">
        <v>39</v>
      </c>
      <c r="E9" s="42">
        <v>1</v>
      </c>
      <c r="F9" s="42"/>
    </row>
    <row r="10" spans="1:6" ht="18" customHeight="1">
      <c r="A10" s="42">
        <v>170</v>
      </c>
      <c r="B10" s="9" t="str">
        <f>VLOOKUP($A10,[1]National!$A$2:$U$175, 2)</f>
        <v>Mohamed Hanam</v>
      </c>
      <c r="C10" s="9" t="str">
        <f>VLOOKUP($A10,[1]National!$A$2:$U$175, 20)</f>
        <v>Club All Star</v>
      </c>
      <c r="D10" s="42" t="s">
        <v>40</v>
      </c>
      <c r="E10" s="42">
        <v>2</v>
      </c>
      <c r="F10" s="42"/>
    </row>
    <row r="11" spans="1:6" ht="18" customHeight="1">
      <c r="A11" s="42">
        <v>136</v>
      </c>
      <c r="B11" s="9" t="str">
        <f>VLOOKUP($A11,[1]National!$A$2:$U$175, 2)</f>
        <v>Ahmed Anoof</v>
      </c>
      <c r="C11" s="9" t="str">
        <f>VLOOKUP($A11,[1]National!$A$2:$U$175, 20)</f>
        <v>Club All Star</v>
      </c>
      <c r="D11" s="42" t="s">
        <v>40</v>
      </c>
      <c r="E11" s="42">
        <v>2</v>
      </c>
      <c r="F11" s="42"/>
    </row>
    <row r="12" spans="1:6" ht="18" customHeight="1">
      <c r="A12" s="42">
        <v>135</v>
      </c>
      <c r="B12" s="9" t="str">
        <f>VLOOKUP($A12,[1]National!$A$2:$U$175, 2)</f>
        <v>Ibrahim Ashfan Ali</v>
      </c>
      <c r="C12" s="9" t="str">
        <f>VLOOKUP($A12,[1]National!$A$2:$U$175, 20)</f>
        <v>Club All Star</v>
      </c>
      <c r="D12" s="42" t="s">
        <v>40</v>
      </c>
      <c r="E12" s="42">
        <v>2</v>
      </c>
      <c r="F12" s="42"/>
    </row>
    <row r="13" spans="1:6" ht="18" customHeight="1">
      <c r="A13" s="42">
        <v>134</v>
      </c>
      <c r="B13" s="9" t="str">
        <f>VLOOKUP($A13,[1]National!$A$2:$U$175, 2)</f>
        <v>Mohamed Naail</v>
      </c>
      <c r="C13" s="9" t="str">
        <f>VLOOKUP($A13,[1]National!$A$2:$U$175, 20)</f>
        <v>Club All Star</v>
      </c>
      <c r="D13" s="42" t="s">
        <v>40</v>
      </c>
      <c r="E13" s="42">
        <v>2</v>
      </c>
      <c r="F13" s="42"/>
    </row>
    <row r="14" spans="1:6" ht="18" customHeight="1">
      <c r="A14" s="42">
        <v>257</v>
      </c>
      <c r="B14" s="9" t="str">
        <f>VLOOKUP($A14,[1]National!$A$2:$U$175, 2)</f>
        <v>Ahmed Hassan</v>
      </c>
      <c r="C14" s="9" t="str">
        <f>VLOOKUP($A14,[1]National!$A$2:$U$175, 20)</f>
        <v>Xiphius Sports Club</v>
      </c>
      <c r="D14" s="42" t="s">
        <v>41</v>
      </c>
      <c r="E14" s="42">
        <v>3</v>
      </c>
      <c r="F14" s="42"/>
    </row>
    <row r="15" spans="1:6" ht="18" customHeight="1">
      <c r="A15" s="42">
        <v>106</v>
      </c>
      <c r="B15" s="9" t="str">
        <f>VLOOKUP($A15,[1]National!$A$2:$U$175, 2)</f>
        <v>Ali Sham</v>
      </c>
      <c r="C15" s="9" t="str">
        <f>VLOOKUP($A15,[1]National!$A$2:$U$175, 20)</f>
        <v>Xiphius Sports Club</v>
      </c>
      <c r="D15" s="42" t="s">
        <v>41</v>
      </c>
      <c r="E15" s="42">
        <v>3</v>
      </c>
      <c r="F15" s="42"/>
    </row>
    <row r="16" spans="1:6" ht="18" customHeight="1">
      <c r="A16" s="42">
        <v>105</v>
      </c>
      <c r="B16" s="9" t="str">
        <f>VLOOKUP($A16,[1]National!$A$2:$U$175, 2)</f>
        <v>Perupura Devayalage Gayan Lasantha Wickramsasinghe</v>
      </c>
      <c r="C16" s="9" t="str">
        <f>VLOOKUP($A16,[1]National!$A$2:$U$175, 20)</f>
        <v>Xiphius Sports Club</v>
      </c>
      <c r="D16" s="42" t="s">
        <v>41</v>
      </c>
      <c r="E16" s="42">
        <v>3</v>
      </c>
      <c r="F16" s="42"/>
    </row>
    <row r="17" spans="1:6" ht="18" customHeight="1">
      <c r="A17" s="42">
        <v>104</v>
      </c>
      <c r="B17" s="9" t="str">
        <f>VLOOKUP($A17,[1]National!$A$2:$U$175, 2)</f>
        <v>Mahapedi Gedara Sajith Indralal Uma</v>
      </c>
      <c r="C17" s="9" t="str">
        <f>VLOOKUP($A17,[1]National!$A$2:$U$175, 20)</f>
        <v>Xiphius Sports Club</v>
      </c>
      <c r="D17" s="42" t="s">
        <v>41</v>
      </c>
      <c r="E17" s="42">
        <v>3</v>
      </c>
      <c r="F17" s="42"/>
    </row>
    <row r="18" spans="1:6" ht="18" customHeight="1">
      <c r="A18" s="42">
        <v>187</v>
      </c>
      <c r="B18" s="9" t="str">
        <f>VLOOKUP($A18,[1]National!$A$2:$U$175, 2)</f>
        <v>Hassan Faihath Qudrathullah</v>
      </c>
      <c r="C18" s="9" t="str">
        <f>VLOOKUP($A18,[1]National!$A$2:$U$175, 20)</f>
        <v>Runners Maldives</v>
      </c>
      <c r="D18" s="42" t="s">
        <v>42</v>
      </c>
      <c r="E18" s="42">
        <v>4</v>
      </c>
      <c r="F18" s="42"/>
    </row>
    <row r="19" spans="1:6" ht="18" customHeight="1">
      <c r="A19" s="42">
        <v>184</v>
      </c>
      <c r="B19" s="9" t="str">
        <f>VLOOKUP($A19,[1]National!$A$2:$U$175, 2)</f>
        <v>Naif Mohamed</v>
      </c>
      <c r="C19" s="9" t="str">
        <f>VLOOKUP($A19,[1]National!$A$2:$U$175, 20)</f>
        <v>Runners Maldives</v>
      </c>
      <c r="D19" s="42" t="s">
        <v>42</v>
      </c>
      <c r="E19" s="42">
        <v>4</v>
      </c>
      <c r="F19" s="42"/>
    </row>
    <row r="20" spans="1:6" ht="18" customHeight="1">
      <c r="A20" s="42">
        <v>185</v>
      </c>
      <c r="B20" s="9" t="str">
        <f>VLOOKUP($A20,[1]National!$A$2:$U$175, 2)</f>
        <v>Ahmed Anif Solah</v>
      </c>
      <c r="C20" s="9" t="str">
        <f>VLOOKUP($A20,[1]National!$A$2:$U$175, 20)</f>
        <v>Runners Maldives</v>
      </c>
      <c r="D20" s="42" t="s">
        <v>42</v>
      </c>
      <c r="E20" s="42">
        <v>4</v>
      </c>
      <c r="F20" s="42"/>
    </row>
    <row r="21" spans="1:6" ht="18" customHeight="1">
      <c r="A21" s="42">
        <v>186</v>
      </c>
      <c r="B21" s="9" t="str">
        <f>VLOOKUP($A21,[1]National!$A$2:$U$175, 2)</f>
        <v>Mohamed Adil</v>
      </c>
      <c r="C21" s="9" t="str">
        <f>VLOOKUP($A21,[1]National!$A$2:$U$175, 20)</f>
        <v>Runners Maldives</v>
      </c>
      <c r="D21" s="42" t="s">
        <v>42</v>
      </c>
      <c r="E21" s="42">
        <v>4</v>
      </c>
      <c r="F21" s="42"/>
    </row>
    <row r="22" spans="1:6" ht="18" customHeight="1">
      <c r="A22" s="42">
        <v>158</v>
      </c>
      <c r="B22" s="9" t="str">
        <f>VLOOKUP($A22,[1]National!$A$2:$U$175, 2)</f>
        <v>Ahmed Sajan Shaahid</v>
      </c>
      <c r="C22" s="9" t="str">
        <f>VLOOKUP($A22,[1]National!$A$2:$U$175, 20)</f>
        <v>LT Sports Club</v>
      </c>
      <c r="D22" s="42" t="s">
        <v>43</v>
      </c>
      <c r="E22" s="42">
        <v>5</v>
      </c>
      <c r="F22" s="42"/>
    </row>
    <row r="23" spans="1:6" ht="18" customHeight="1">
      <c r="A23" s="42">
        <v>163</v>
      </c>
      <c r="B23" s="9" t="str">
        <f>VLOOKUP($A23,[1]National!$A$2:$U$175, 2)</f>
        <v>Hussain Hashim</v>
      </c>
      <c r="C23" s="9" t="str">
        <f>VLOOKUP($A23,[1]National!$A$2:$U$175, 20)</f>
        <v>LT Sports Club</v>
      </c>
      <c r="D23" s="42" t="s">
        <v>43</v>
      </c>
      <c r="E23" s="42">
        <v>5</v>
      </c>
      <c r="F23" s="42"/>
    </row>
    <row r="24" spans="1:6" ht="18" customHeight="1">
      <c r="A24" s="15">
        <v>162</v>
      </c>
      <c r="B24" s="9" t="str">
        <f>VLOOKUP($A24,[1]National!$A$2:$U$175, 2)</f>
        <v>Ahmed Lujan</v>
      </c>
      <c r="C24" s="9" t="str">
        <f>VLOOKUP($A24,[1]National!$A$2:$U$175, 20)</f>
        <v>LT Sports Club</v>
      </c>
      <c r="D24" s="42" t="s">
        <v>43</v>
      </c>
      <c r="E24" s="42">
        <v>5</v>
      </c>
      <c r="F24" s="40"/>
    </row>
    <row r="25" spans="1:6" ht="18" customHeight="1">
      <c r="A25" s="15">
        <v>168</v>
      </c>
      <c r="B25" s="9" t="str">
        <f>VLOOKUP($A25,[1]National!$A$2:$U$175, 2)</f>
        <v>Gasim Ibrahim</v>
      </c>
      <c r="C25" s="9" t="str">
        <f>VLOOKUP($A25,[1]National!$A$2:$U$175, 20)</f>
        <v>LT Sports Club</v>
      </c>
      <c r="D25" s="42" t="s">
        <v>43</v>
      </c>
      <c r="E25" s="42">
        <v>5</v>
      </c>
      <c r="F25" s="40"/>
    </row>
    <row r="26" spans="1:6" ht="18" customHeight="1">
      <c r="A26" s="15">
        <v>110</v>
      </c>
      <c r="B26" s="9" t="str">
        <f>VLOOKUP($A26,[1]National!$A$2:$U$175, 2)</f>
        <v>Peter Thomas Biju</v>
      </c>
      <c r="C26" s="9" t="str">
        <f>VLOOKUP($A26,[1]National!$A$2:$U$175, 20)</f>
        <v>KY SPORTS ACADEMY</v>
      </c>
      <c r="D26" s="15" t="s">
        <v>44</v>
      </c>
      <c r="E26" s="15">
        <v>6</v>
      </c>
      <c r="F26" s="40"/>
    </row>
    <row r="27" spans="1:6" ht="18" customHeight="1">
      <c r="A27" s="15">
        <v>111</v>
      </c>
      <c r="B27" s="9" t="str">
        <f>VLOOKUP($A27,[1]National!$A$2:$U$175, 2)</f>
        <v>Aik Abdulla Rifau</v>
      </c>
      <c r="C27" s="9" t="str">
        <f>VLOOKUP($A27,[1]National!$A$2:$U$175, 20)</f>
        <v>KY SPORTS ACADEMY</v>
      </c>
      <c r="D27" s="15" t="s">
        <v>44</v>
      </c>
      <c r="E27" s="15">
        <v>6</v>
      </c>
      <c r="F27" s="40"/>
    </row>
    <row r="28" spans="1:6" ht="18" customHeight="1">
      <c r="A28" s="15">
        <v>109</v>
      </c>
      <c r="B28" s="9" t="str">
        <f>VLOOKUP($A28,[1]National!$A$2:$U$175, 2)</f>
        <v>Zufar Ahmed Riyaz</v>
      </c>
      <c r="C28" s="9" t="str">
        <f>VLOOKUP($A28,[1]National!$A$2:$U$175, 20)</f>
        <v>KY SPORTS ACADEMY</v>
      </c>
      <c r="D28" s="15" t="s">
        <v>44</v>
      </c>
      <c r="E28" s="15">
        <v>6</v>
      </c>
      <c r="F28" s="40"/>
    </row>
    <row r="29" spans="1:6" ht="18" customHeight="1">
      <c r="A29" s="15">
        <v>112</v>
      </c>
      <c r="B29" s="9" t="str">
        <f>VLOOKUP($A29,[1]National!$A$2:$U$175, 2)</f>
        <v>Mashaar Ibrahim</v>
      </c>
      <c r="C29" s="9" t="str">
        <f>VLOOKUP($A29,[1]National!$A$2:$U$175, 20)</f>
        <v>KY SPORTS ACADEMY</v>
      </c>
      <c r="D29" s="15" t="s">
        <v>44</v>
      </c>
      <c r="E29" s="15">
        <v>6</v>
      </c>
      <c r="F29" s="40"/>
    </row>
  </sheetData>
  <mergeCells count="1">
    <mergeCell ref="A1:F1"/>
  </mergeCells>
  <conditionalFormatting sqref="B5:C5">
    <cfRule type="containsText" dxfId="71" priority="87" operator="containsText" text="#N/A">
      <formula>NOT(ISERROR(SEARCH("#N/A",B5)))</formula>
    </cfRule>
  </conditionalFormatting>
  <conditionalFormatting sqref="C5">
    <cfRule type="containsErrors" dxfId="70" priority="85">
      <formula>ISERROR(C5)</formula>
    </cfRule>
    <cfRule type="containsErrors" dxfId="69" priority="86">
      <formula>ISERROR(C5)</formula>
    </cfRule>
  </conditionalFormatting>
  <conditionalFormatting sqref="C6 C8 C10 C12">
    <cfRule type="containsText" dxfId="68" priority="63" operator="containsText" text="#N/A">
      <formula>NOT(ISERROR(SEARCH("#N/A",C6)))</formula>
    </cfRule>
  </conditionalFormatting>
  <conditionalFormatting sqref="C6 C8 C10 C12">
    <cfRule type="containsErrors" dxfId="67" priority="61">
      <formula>ISERROR(C6)</formula>
    </cfRule>
    <cfRule type="containsErrors" dxfId="66" priority="62">
      <formula>ISERROR(C6)</formula>
    </cfRule>
  </conditionalFormatting>
  <conditionalFormatting sqref="C14 C16 C18 C20">
    <cfRule type="containsText" dxfId="65" priority="60" operator="containsText" text="#N/A">
      <formula>NOT(ISERROR(SEARCH("#N/A",C14)))</formula>
    </cfRule>
  </conditionalFormatting>
  <conditionalFormatting sqref="C14 C16 C18 C20">
    <cfRule type="containsErrors" dxfId="64" priority="58">
      <formula>ISERROR(C14)</formula>
    </cfRule>
    <cfRule type="containsErrors" dxfId="63" priority="59">
      <formula>ISERROR(C14)</formula>
    </cfRule>
  </conditionalFormatting>
  <conditionalFormatting sqref="C22">
    <cfRule type="containsText" dxfId="62" priority="57" operator="containsText" text="#N/A">
      <formula>NOT(ISERROR(SEARCH("#N/A",C22)))</formula>
    </cfRule>
  </conditionalFormatting>
  <conditionalFormatting sqref="C22">
    <cfRule type="containsErrors" dxfId="61" priority="55">
      <formula>ISERROR(C22)</formula>
    </cfRule>
    <cfRule type="containsErrors" dxfId="60" priority="56">
      <formula>ISERROR(C22)</formula>
    </cfRule>
  </conditionalFormatting>
  <conditionalFormatting sqref="B6 B8 B10 B12">
    <cfRule type="containsText" dxfId="59" priority="54" operator="containsText" text="#N/A">
      <formula>NOT(ISERROR(SEARCH("#N/A",B6)))</formula>
    </cfRule>
  </conditionalFormatting>
  <conditionalFormatting sqref="B6 B8 B10 B12">
    <cfRule type="containsErrors" dxfId="58" priority="52">
      <formula>ISERROR(B6)</formula>
    </cfRule>
    <cfRule type="containsErrors" dxfId="57" priority="53">
      <formula>ISERROR(B6)</formula>
    </cfRule>
  </conditionalFormatting>
  <conditionalFormatting sqref="B14 B16 B18 B20">
    <cfRule type="containsText" dxfId="56" priority="51" operator="containsText" text="#N/A">
      <formula>NOT(ISERROR(SEARCH("#N/A",B14)))</formula>
    </cfRule>
  </conditionalFormatting>
  <conditionalFormatting sqref="B14 B16 B18 B20">
    <cfRule type="containsErrors" dxfId="55" priority="49">
      <formula>ISERROR(B14)</formula>
    </cfRule>
    <cfRule type="containsErrors" dxfId="54" priority="50">
      <formula>ISERROR(B14)</formula>
    </cfRule>
  </conditionalFormatting>
  <conditionalFormatting sqref="B22">
    <cfRule type="containsText" dxfId="53" priority="48" operator="containsText" text="#N/A">
      <formula>NOT(ISERROR(SEARCH("#N/A",B22)))</formula>
    </cfRule>
  </conditionalFormatting>
  <conditionalFormatting sqref="B22">
    <cfRule type="containsErrors" dxfId="52" priority="46">
      <formula>ISERROR(B22)</formula>
    </cfRule>
    <cfRule type="containsErrors" dxfId="51" priority="47">
      <formula>ISERROR(B22)</formula>
    </cfRule>
  </conditionalFormatting>
  <conditionalFormatting sqref="D6:D13">
    <cfRule type="containsText" dxfId="50" priority="45" operator="containsText" text="#N/A">
      <formula>NOT(ISERROR(SEARCH("#N/A",D6)))</formula>
    </cfRule>
  </conditionalFormatting>
  <conditionalFormatting sqref="D6:D13">
    <cfRule type="containsErrors" dxfId="49" priority="43">
      <formula>ISERROR(D6)</formula>
    </cfRule>
    <cfRule type="containsErrors" dxfId="48" priority="44">
      <formula>ISERROR(D6)</formula>
    </cfRule>
  </conditionalFormatting>
  <conditionalFormatting sqref="D14:D21">
    <cfRule type="containsText" dxfId="47" priority="42" operator="containsText" text="#N/A">
      <formula>NOT(ISERROR(SEARCH("#N/A",D14)))</formula>
    </cfRule>
  </conditionalFormatting>
  <conditionalFormatting sqref="D14:D21">
    <cfRule type="containsErrors" dxfId="46" priority="40">
      <formula>ISERROR(D14)</formula>
    </cfRule>
    <cfRule type="containsErrors" dxfId="45" priority="41">
      <formula>ISERROR(D14)</formula>
    </cfRule>
  </conditionalFormatting>
  <conditionalFormatting sqref="D22">
    <cfRule type="containsText" dxfId="44" priority="39" operator="containsText" text="#N/A">
      <formula>NOT(ISERROR(SEARCH("#N/A",D22)))</formula>
    </cfRule>
  </conditionalFormatting>
  <conditionalFormatting sqref="D22">
    <cfRule type="containsErrors" dxfId="43" priority="37">
      <formula>ISERROR(D22)</formula>
    </cfRule>
    <cfRule type="containsErrors" dxfId="42" priority="38">
      <formula>ISERROR(D22)</formula>
    </cfRule>
  </conditionalFormatting>
  <conditionalFormatting sqref="E6:E13">
    <cfRule type="containsText" dxfId="41" priority="36" operator="containsText" text="#N/A">
      <formula>NOT(ISERROR(SEARCH("#N/A",E6)))</formula>
    </cfRule>
  </conditionalFormatting>
  <conditionalFormatting sqref="E6:E13">
    <cfRule type="containsErrors" dxfId="40" priority="34">
      <formula>ISERROR(E6)</formula>
    </cfRule>
    <cfRule type="containsErrors" dxfId="39" priority="35">
      <formula>ISERROR(E6)</formula>
    </cfRule>
  </conditionalFormatting>
  <conditionalFormatting sqref="E14:E21">
    <cfRule type="containsText" dxfId="38" priority="33" operator="containsText" text="#N/A">
      <formula>NOT(ISERROR(SEARCH("#N/A",E14)))</formula>
    </cfRule>
  </conditionalFormatting>
  <conditionalFormatting sqref="E14:E21">
    <cfRule type="containsErrors" dxfId="37" priority="31">
      <formula>ISERROR(E14)</formula>
    </cfRule>
    <cfRule type="containsErrors" dxfId="36" priority="32">
      <formula>ISERROR(E14)</formula>
    </cfRule>
  </conditionalFormatting>
  <conditionalFormatting sqref="E22">
    <cfRule type="containsText" dxfId="35" priority="30" operator="containsText" text="#N/A">
      <formula>NOT(ISERROR(SEARCH("#N/A",E22)))</formula>
    </cfRule>
  </conditionalFormatting>
  <conditionalFormatting sqref="E22">
    <cfRule type="containsErrors" dxfId="34" priority="28">
      <formula>ISERROR(E22)</formula>
    </cfRule>
    <cfRule type="containsErrors" dxfId="33" priority="29">
      <formula>ISERROR(E22)</formula>
    </cfRule>
  </conditionalFormatting>
  <conditionalFormatting sqref="F6 F8 F10 F12">
    <cfRule type="containsText" dxfId="32" priority="27" operator="containsText" text="#N/A">
      <formula>NOT(ISERROR(SEARCH("#N/A",F6)))</formula>
    </cfRule>
  </conditionalFormatting>
  <conditionalFormatting sqref="F6 F8 F10 F12">
    <cfRule type="containsErrors" dxfId="31" priority="25">
      <formula>ISERROR(F6)</formula>
    </cfRule>
    <cfRule type="containsErrors" dxfId="30" priority="26">
      <formula>ISERROR(F6)</formula>
    </cfRule>
  </conditionalFormatting>
  <conditionalFormatting sqref="F14 F16 F18 F20">
    <cfRule type="containsText" dxfId="29" priority="24" operator="containsText" text="#N/A">
      <formula>NOT(ISERROR(SEARCH("#N/A",F14)))</formula>
    </cfRule>
  </conditionalFormatting>
  <conditionalFormatting sqref="F14 F16 F18 F20">
    <cfRule type="containsErrors" dxfId="28" priority="22">
      <formula>ISERROR(F14)</formula>
    </cfRule>
    <cfRule type="containsErrors" dxfId="27" priority="23">
      <formula>ISERROR(F14)</formula>
    </cfRule>
  </conditionalFormatting>
  <conditionalFormatting sqref="F22">
    <cfRule type="containsText" dxfId="26" priority="21" operator="containsText" text="#N/A">
      <formula>NOT(ISERROR(SEARCH("#N/A",F22)))</formula>
    </cfRule>
  </conditionalFormatting>
  <conditionalFormatting sqref="F22">
    <cfRule type="containsErrors" dxfId="25" priority="19">
      <formula>ISERROR(F22)</formula>
    </cfRule>
    <cfRule type="containsErrors" dxfId="24" priority="20">
      <formula>ISERROR(F22)</formula>
    </cfRule>
  </conditionalFormatting>
  <conditionalFormatting sqref="A6 A8 A10 A12">
    <cfRule type="containsText" dxfId="23" priority="18" operator="containsText" text="#N/A">
      <formula>NOT(ISERROR(SEARCH("#N/A",A6)))</formula>
    </cfRule>
  </conditionalFormatting>
  <conditionalFormatting sqref="A6 A8 A10 A12">
    <cfRule type="containsErrors" dxfId="22" priority="16">
      <formula>ISERROR(A6)</formula>
    </cfRule>
    <cfRule type="containsErrors" dxfId="21" priority="17">
      <formula>ISERROR(A6)</formula>
    </cfRule>
  </conditionalFormatting>
  <conditionalFormatting sqref="A14 A16 A18 A20">
    <cfRule type="containsText" dxfId="20" priority="15" operator="containsText" text="#N/A">
      <formula>NOT(ISERROR(SEARCH("#N/A",A14)))</formula>
    </cfRule>
  </conditionalFormatting>
  <conditionalFormatting sqref="A14 A16 A18 A20">
    <cfRule type="containsErrors" dxfId="19" priority="13">
      <formula>ISERROR(A14)</formula>
    </cfRule>
    <cfRule type="containsErrors" dxfId="18" priority="14">
      <formula>ISERROR(A14)</formula>
    </cfRule>
  </conditionalFormatting>
  <conditionalFormatting sqref="A22">
    <cfRule type="containsText" dxfId="17" priority="12" operator="containsText" text="#N/A">
      <formula>NOT(ISERROR(SEARCH("#N/A",A22)))</formula>
    </cfRule>
  </conditionalFormatting>
  <conditionalFormatting sqref="A22">
    <cfRule type="containsErrors" dxfId="16" priority="10">
      <formula>ISERROR(A22)</formula>
    </cfRule>
    <cfRule type="containsErrors" dxfId="15" priority="11">
      <formula>ISERROR(A22)</formula>
    </cfRule>
  </conditionalFormatting>
  <conditionalFormatting sqref="B6:C29">
    <cfRule type="containsText" dxfId="14" priority="9" operator="containsText" text="#N/A">
      <formula>NOT(ISERROR(SEARCH("#N/A",B6)))</formula>
    </cfRule>
  </conditionalFormatting>
  <conditionalFormatting sqref="C6:C29">
    <cfRule type="containsErrors" dxfId="13" priority="7">
      <formula>ISERROR(C6)</formula>
    </cfRule>
    <cfRule type="containsErrors" dxfId="12" priority="8">
      <formula>ISERROR(C6)</formula>
    </cfRule>
  </conditionalFormatting>
  <conditionalFormatting sqref="D23:D25">
    <cfRule type="containsText" dxfId="11" priority="6" operator="containsText" text="#N/A">
      <formula>NOT(ISERROR(SEARCH("#N/A",D23)))</formula>
    </cfRule>
  </conditionalFormatting>
  <conditionalFormatting sqref="D23:D25">
    <cfRule type="containsErrors" dxfId="10" priority="4">
      <formula>ISERROR(D23)</formula>
    </cfRule>
    <cfRule type="containsErrors" dxfId="9" priority="5">
      <formula>ISERROR(D23)</formula>
    </cfRule>
  </conditionalFormatting>
  <conditionalFormatting sqref="E23:E25">
    <cfRule type="containsText" dxfId="8" priority="3" operator="containsText" text="#N/A">
      <formula>NOT(ISERROR(SEARCH("#N/A",E23)))</formula>
    </cfRule>
  </conditionalFormatting>
  <conditionalFormatting sqref="E23:E25">
    <cfRule type="containsErrors" dxfId="7" priority="1">
      <formula>ISERROR(E23)</formula>
    </cfRule>
    <cfRule type="containsErrors" dxfId="6" priority="2">
      <formula>ISERROR(E23)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F13"/>
  <sheetViews>
    <sheetView workbookViewId="0">
      <selection activeCell="A6" sqref="A6:E7"/>
    </sheetView>
  </sheetViews>
  <sheetFormatPr defaultColWidth="9.140625" defaultRowHeight="18" customHeight="1"/>
  <cols>
    <col min="1" max="1" width="5.7109375" style="1" customWidth="1"/>
    <col min="2" max="2" width="25.7109375" style="1" customWidth="1"/>
    <col min="3" max="3" width="35.7109375" style="1" customWidth="1"/>
    <col min="4" max="6" width="8.7109375" style="1" customWidth="1"/>
    <col min="7" max="16384" width="9.140625" style="1"/>
  </cols>
  <sheetData>
    <row r="1" spans="1:6" ht="18" customHeight="1">
      <c r="A1" s="49" t="s">
        <v>1</v>
      </c>
      <c r="B1" s="49"/>
      <c r="C1" s="49"/>
      <c r="D1" s="49"/>
      <c r="E1" s="49"/>
      <c r="F1" s="49"/>
    </row>
    <row r="2" spans="1:6" ht="18" customHeight="1">
      <c r="A2" s="17" t="s">
        <v>7</v>
      </c>
      <c r="B2" s="23" t="s">
        <v>9</v>
      </c>
      <c r="C2" s="16"/>
      <c r="D2" s="17" t="s">
        <v>10</v>
      </c>
      <c r="E2" s="18" t="s">
        <v>28</v>
      </c>
      <c r="F2" s="18"/>
    </row>
    <row r="3" spans="1:6" ht="18" customHeight="1">
      <c r="A3" s="17" t="s">
        <v>8</v>
      </c>
      <c r="B3" s="34">
        <v>42278</v>
      </c>
      <c r="C3" s="16"/>
      <c r="D3" s="17" t="s">
        <v>11</v>
      </c>
      <c r="E3" s="18" t="s">
        <v>33</v>
      </c>
      <c r="F3" s="18"/>
    </row>
    <row r="4" spans="1:6" ht="18" customHeight="1">
      <c r="A4" s="2"/>
      <c r="B4" s="4"/>
      <c r="D4" s="3"/>
      <c r="E4" s="3"/>
      <c r="F4" s="3" t="s">
        <v>28</v>
      </c>
    </row>
    <row r="5" spans="1:6" ht="18" customHeight="1">
      <c r="A5" s="5" t="s">
        <v>2</v>
      </c>
      <c r="B5" s="6" t="s">
        <v>3</v>
      </c>
      <c r="C5" s="7" t="s">
        <v>4</v>
      </c>
      <c r="D5" s="7" t="s">
        <v>1</v>
      </c>
      <c r="E5" s="7" t="s">
        <v>5</v>
      </c>
      <c r="F5" s="5" t="s">
        <v>6</v>
      </c>
    </row>
    <row r="6" spans="1:6" ht="18" customHeight="1">
      <c r="A6" s="8">
        <v>278</v>
      </c>
      <c r="B6" s="9" t="str">
        <f>VLOOKUP($A6,[1]Veteran!$A$2:$U$175, 2)</f>
        <v>Zahir Naseer</v>
      </c>
      <c r="C6" s="9" t="str">
        <f>VLOOKUP($A6,[1]Veteran!$A$2:$U$175,11)</f>
        <v>Dhivehi Sifainge Club</v>
      </c>
      <c r="D6" s="39">
        <v>122.3</v>
      </c>
      <c r="E6" s="39">
        <v>1</v>
      </c>
      <c r="F6" s="15"/>
    </row>
    <row r="7" spans="1:6" ht="18" customHeight="1">
      <c r="A7" s="8">
        <v>269</v>
      </c>
      <c r="B7" s="9" t="str">
        <f>VLOOKUP($A7,[1]Veteran!$A$2:$U$175, 2)</f>
        <v>Kiss csaba</v>
      </c>
      <c r="C7" s="9">
        <f>VLOOKUP($A7,[1]Veteran!$A$2:$U$175,11)</f>
        <v>0</v>
      </c>
      <c r="D7" s="39">
        <v>16.100000000000001</v>
      </c>
      <c r="E7" s="39">
        <v>2</v>
      </c>
      <c r="F7" s="39"/>
    </row>
    <row r="8" spans="1:6" ht="18" customHeight="1">
      <c r="A8" s="8"/>
      <c r="B8" s="9" t="e">
        <f>VLOOKUP($A8,[1]Veteran!$A$2:$U$175, 2)</f>
        <v>#N/A</v>
      </c>
      <c r="C8" s="9" t="e">
        <f>VLOOKUP($A8,[1]Veteran!$A$2:$U$175,11)</f>
        <v>#N/A</v>
      </c>
      <c r="D8" s="39"/>
      <c r="E8" s="39"/>
      <c r="F8" s="39"/>
    </row>
    <row r="9" spans="1:6" ht="18" customHeight="1">
      <c r="A9" s="8"/>
      <c r="B9" s="9" t="e">
        <f>VLOOKUP($A9,[1]Veteran!$A$2:$U$175, 2)</f>
        <v>#N/A</v>
      </c>
      <c r="C9" s="9" t="e">
        <f>VLOOKUP($A9,[1]Veteran!$A$2:$U$175,11)</f>
        <v>#N/A</v>
      </c>
      <c r="D9" s="39"/>
      <c r="E9" s="39"/>
      <c r="F9" s="39"/>
    </row>
    <row r="10" spans="1:6" ht="18" customHeight="1">
      <c r="A10" s="8"/>
      <c r="B10" s="9" t="e">
        <f>VLOOKUP($A10,[1]Veteran!$A$2:$U$175, 2)</f>
        <v>#N/A</v>
      </c>
      <c r="C10" s="9" t="e">
        <f>VLOOKUP($A10,[1]Veteran!$A$2:$U$175,11)</f>
        <v>#N/A</v>
      </c>
      <c r="D10" s="39"/>
      <c r="E10" s="39"/>
      <c r="F10" s="39"/>
    </row>
    <row r="11" spans="1:6" ht="18" customHeight="1">
      <c r="A11" s="8"/>
      <c r="B11" s="9" t="e">
        <f>VLOOKUP($A11,[1]Veteran!$A$2:$U$175, 2)</f>
        <v>#N/A</v>
      </c>
      <c r="C11" s="9" t="e">
        <f>VLOOKUP($A11,[1]Veteran!$A$2:$U$175,11)</f>
        <v>#N/A</v>
      </c>
      <c r="D11" s="39"/>
      <c r="E11" s="39"/>
      <c r="F11" s="39"/>
    </row>
    <row r="12" spans="1:6" ht="18" customHeight="1">
      <c r="A12" s="8"/>
      <c r="B12" s="9" t="e">
        <f>VLOOKUP($A12,[1]Veteran!$A$2:$U$175, 2)</f>
        <v>#N/A</v>
      </c>
      <c r="C12" s="9" t="e">
        <f>VLOOKUP($A12,[1]Veteran!$A$2:$U$175,11)</f>
        <v>#N/A</v>
      </c>
      <c r="D12" s="39"/>
      <c r="E12" s="39"/>
      <c r="F12" s="39"/>
    </row>
    <row r="13" spans="1:6" ht="18" customHeight="1">
      <c r="A13" s="8"/>
      <c r="B13" s="9" t="e">
        <f>VLOOKUP($A13,[1]Veteran!$A$2:$U$175, 2)</f>
        <v>#N/A</v>
      </c>
      <c r="C13" s="9" t="e">
        <f>VLOOKUP($A13,[1]Veteran!$A$2:$U$175,11)</f>
        <v>#N/A</v>
      </c>
      <c r="D13" s="39"/>
      <c r="E13" s="39"/>
      <c r="F13" s="39"/>
    </row>
  </sheetData>
  <mergeCells count="1">
    <mergeCell ref="A1:F1"/>
  </mergeCells>
  <conditionalFormatting sqref="B5:C13">
    <cfRule type="containsText" dxfId="5" priority="21" operator="containsText" text="#N/A">
      <formula>NOT(ISERROR(SEARCH("#N/A",B5)))</formula>
    </cfRule>
  </conditionalFormatting>
  <conditionalFormatting sqref="C5:C13">
    <cfRule type="containsErrors" dxfId="4" priority="19">
      <formula>ISERROR(C5)</formula>
    </cfRule>
    <cfRule type="containsErrors" dxfId="3" priority="20">
      <formula>ISERROR(C5)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F20"/>
  <sheetViews>
    <sheetView workbookViewId="0">
      <selection activeCell="A6" sqref="A6:E8"/>
    </sheetView>
  </sheetViews>
  <sheetFormatPr defaultColWidth="9.140625" defaultRowHeight="18" customHeight="1"/>
  <cols>
    <col min="1" max="1" width="5.7109375" style="1" customWidth="1"/>
    <col min="2" max="2" width="25.7109375" style="1" customWidth="1"/>
    <col min="3" max="3" width="35.7109375" style="1" customWidth="1"/>
    <col min="4" max="6" width="8.7109375" style="1" customWidth="1"/>
    <col min="7" max="16384" width="9.140625" style="1"/>
  </cols>
  <sheetData>
    <row r="1" spans="1:6" ht="18" customHeight="1">
      <c r="A1" s="49" t="s">
        <v>1</v>
      </c>
      <c r="B1" s="49"/>
      <c r="C1" s="49"/>
      <c r="D1" s="49"/>
      <c r="E1" s="49"/>
      <c r="F1" s="49"/>
    </row>
    <row r="2" spans="1:6" ht="18" customHeight="1">
      <c r="A2" s="17" t="s">
        <v>7</v>
      </c>
      <c r="B2" s="23" t="s">
        <v>77</v>
      </c>
      <c r="C2" s="16"/>
      <c r="D2" s="17" t="s">
        <v>10</v>
      </c>
      <c r="E2" s="18" t="s">
        <v>28</v>
      </c>
      <c r="F2" s="18"/>
    </row>
    <row r="3" spans="1:6" ht="18" customHeight="1">
      <c r="A3" s="17" t="s">
        <v>8</v>
      </c>
      <c r="B3" s="34">
        <v>42279</v>
      </c>
      <c r="C3" s="16"/>
      <c r="D3" s="17" t="s">
        <v>11</v>
      </c>
      <c r="E3" s="18" t="s">
        <v>33</v>
      </c>
      <c r="F3" s="18"/>
    </row>
    <row r="4" spans="1:6" ht="18" customHeight="1">
      <c r="A4" s="2"/>
      <c r="B4" s="4"/>
      <c r="D4" s="3"/>
      <c r="E4" s="3"/>
      <c r="F4" s="3" t="s">
        <v>28</v>
      </c>
    </row>
    <row r="5" spans="1:6" ht="18" customHeight="1">
      <c r="A5" s="5" t="s">
        <v>2</v>
      </c>
      <c r="B5" s="6" t="s">
        <v>3</v>
      </c>
      <c r="C5" s="7" t="s">
        <v>4</v>
      </c>
      <c r="D5" s="7" t="s">
        <v>1</v>
      </c>
      <c r="E5" s="7" t="s">
        <v>78</v>
      </c>
      <c r="F5" s="5"/>
    </row>
    <row r="6" spans="1:6" ht="18" customHeight="1">
      <c r="A6" s="45">
        <v>272</v>
      </c>
      <c r="B6" s="9" t="str">
        <f>VLOOKUP($A6,[1]Veteran!$A$2:$U$175, 2)</f>
        <v>Mohamed Zameer</v>
      </c>
      <c r="C6" s="9" t="str">
        <f>VLOOKUP($A6,[1]Veteran!$A$2:$U$175,11)</f>
        <v>MAD Runners</v>
      </c>
      <c r="D6" s="42" t="s">
        <v>85</v>
      </c>
      <c r="E6" s="42">
        <v>1</v>
      </c>
      <c r="F6" s="42"/>
    </row>
    <row r="7" spans="1:6" ht="18" customHeight="1">
      <c r="A7" s="45">
        <v>297</v>
      </c>
      <c r="B7" s="9" t="str">
        <f>VLOOKUP($A7,[1]Veteran!$A$2:$U$175, 2)</f>
        <v>Abdulla Waheed</v>
      </c>
      <c r="C7" s="9" t="str">
        <f>VLOOKUP($A7,[1]Veteran!$A$2:$U$175,11)</f>
        <v>Runners Maldives</v>
      </c>
      <c r="D7" s="42" t="s">
        <v>79</v>
      </c>
      <c r="E7" s="42">
        <v>2</v>
      </c>
      <c r="F7" s="42"/>
    </row>
    <row r="8" spans="1:6" ht="18" customHeight="1">
      <c r="A8" s="45">
        <v>275</v>
      </c>
      <c r="B8" s="9" t="str">
        <f>VLOOKUP($A8,[1]Veteran!$A$2:$U$175, 2)</f>
        <v>Mohamed Jawad</v>
      </c>
      <c r="C8" s="9" t="str">
        <f>VLOOKUP($A8,[1]Veteran!$A$2:$U$175,11)</f>
        <v>Dhivehi Sifainge Club</v>
      </c>
      <c r="D8" s="42" t="s">
        <v>87</v>
      </c>
      <c r="E8" s="42">
        <v>3</v>
      </c>
      <c r="F8" s="42"/>
    </row>
    <row r="9" spans="1:6" ht="18" customHeight="1">
      <c r="A9" s="45">
        <v>298</v>
      </c>
      <c r="B9" s="9" t="str">
        <f>VLOOKUP($A9,[1]Veteran!$A$2:$U$175, 2)</f>
        <v>Abdulla Mahreen</v>
      </c>
      <c r="C9" s="9" t="str">
        <f>VLOOKUP($A9,[1]Veteran!$A$2:$U$175,11)</f>
        <v>Runners Maldives</v>
      </c>
      <c r="D9" s="42" t="s">
        <v>80</v>
      </c>
      <c r="E9" s="42">
        <v>4</v>
      </c>
      <c r="F9" s="42"/>
    </row>
    <row r="10" spans="1:6" ht="18" customHeight="1">
      <c r="A10" s="45">
        <v>273</v>
      </c>
      <c r="B10" s="9" t="str">
        <f>VLOOKUP($A10,[1]Veteran!$A$2:$U$175, 2)</f>
        <v>Godwin Jarius</v>
      </c>
      <c r="C10" s="9" t="str">
        <f>VLOOKUP($A10,[1]Veteran!$A$2:$U$175,11)</f>
        <v>MAD Runners</v>
      </c>
      <c r="D10" s="42" t="s">
        <v>86</v>
      </c>
      <c r="E10" s="42">
        <v>5</v>
      </c>
      <c r="F10" s="42"/>
    </row>
    <row r="11" spans="1:6" ht="18" customHeight="1">
      <c r="A11" s="45">
        <v>277</v>
      </c>
      <c r="B11" s="9" t="str">
        <f>VLOOKUP($A11,[1]Veteran!$A$2:$U$175, 2)</f>
        <v>Hussain Riyaz</v>
      </c>
      <c r="C11" s="9" t="str">
        <f>VLOOKUP($A11,[1]Veteran!$A$2:$U$175,11)</f>
        <v>Dhivehi Sifainge Club</v>
      </c>
      <c r="D11" s="42" t="s">
        <v>89</v>
      </c>
      <c r="E11" s="42">
        <v>6</v>
      </c>
      <c r="F11" s="42"/>
    </row>
    <row r="12" spans="1:6" ht="18" customHeight="1">
      <c r="A12" s="45">
        <v>279</v>
      </c>
      <c r="B12" s="9" t="str">
        <f>VLOOKUP($A12,[1]Veteran!$A$2:$U$175, 2)</f>
        <v>Abdulla Ibrahim</v>
      </c>
      <c r="C12" s="9" t="str">
        <f>VLOOKUP($A12,[1]Veteran!$A$2:$U$175,11)</f>
        <v>Dhivehi Sifainge Club</v>
      </c>
      <c r="D12" s="15" t="s">
        <v>90</v>
      </c>
      <c r="E12" s="15">
        <v>7</v>
      </c>
      <c r="F12" s="42"/>
    </row>
    <row r="13" spans="1:6" ht="18" customHeight="1">
      <c r="A13" s="45">
        <v>300</v>
      </c>
      <c r="B13" s="9" t="str">
        <f>VLOOKUP($A13,[1]Veteran!$A$2:$U$175, 2)</f>
        <v>Mohamed Ali Manik</v>
      </c>
      <c r="C13" s="9" t="str">
        <f>VLOOKUP($A13,[1]Veteran!$A$2:$U$175,11)</f>
        <v>Individual</v>
      </c>
      <c r="D13" s="42" t="s">
        <v>82</v>
      </c>
      <c r="E13" s="42">
        <v>8</v>
      </c>
      <c r="F13" s="42"/>
    </row>
    <row r="14" spans="1:6" ht="18" customHeight="1">
      <c r="A14" s="45">
        <v>299</v>
      </c>
      <c r="B14" s="9" t="str">
        <f>VLOOKUP($A14,[1]Veteran!$A$2:$U$175, 2)</f>
        <v>Dr. Hussain Haleem</v>
      </c>
      <c r="C14" s="9" t="str">
        <f>VLOOKUP($A14,[1]Veteran!$A$2:$U$175,11)</f>
        <v>Runners Maldives</v>
      </c>
      <c r="D14" s="42" t="s">
        <v>81</v>
      </c>
      <c r="E14" s="42">
        <v>9</v>
      </c>
      <c r="F14" s="42"/>
    </row>
    <row r="15" spans="1:6" ht="18" customHeight="1">
      <c r="A15" s="46">
        <v>270</v>
      </c>
      <c r="B15" s="9" t="str">
        <f>VLOOKUP($A15,[1]Veteran!$A$2:$U$175, 2)</f>
        <v xml:space="preserve">Mohamed Waheed </v>
      </c>
      <c r="C15" s="9" t="str">
        <f>VLOOKUP($A15,[1]Veteran!$A$2:$U$175,11)</f>
        <v>MAD Runners</v>
      </c>
      <c r="D15" s="42" t="s">
        <v>84</v>
      </c>
      <c r="E15" s="42">
        <v>10</v>
      </c>
      <c r="F15" s="42"/>
    </row>
    <row r="16" spans="1:6" ht="18" customHeight="1">
      <c r="A16" s="46">
        <v>269</v>
      </c>
      <c r="B16" s="9" t="str">
        <f>VLOOKUP($A16,[1]Veteran!$A$2:$U$175, 2)</f>
        <v>Kiss csaba</v>
      </c>
      <c r="C16" s="9">
        <f>VLOOKUP($A16,[1]Veteran!$A$2:$U$175,11)</f>
        <v>0</v>
      </c>
      <c r="D16" s="42" t="s">
        <v>83</v>
      </c>
      <c r="E16" s="42">
        <v>11</v>
      </c>
      <c r="F16" s="42"/>
    </row>
    <row r="17" spans="1:6" ht="18" customHeight="1">
      <c r="A17" s="45">
        <v>276</v>
      </c>
      <c r="B17" s="9" t="str">
        <f>VLOOKUP($A17,[1]Veteran!$A$2:$U$175, 2)</f>
        <v>Adhunan Mohamed</v>
      </c>
      <c r="C17" s="9" t="str">
        <f>VLOOKUP($A17,[1]Veteran!$A$2:$U$175,11)</f>
        <v>Dhivehi Sifainge Club</v>
      </c>
      <c r="D17" s="42" t="s">
        <v>88</v>
      </c>
      <c r="E17" s="42">
        <v>12</v>
      </c>
      <c r="F17" s="42"/>
    </row>
    <row r="18" spans="1:6" ht="18" customHeight="1">
      <c r="A18" s="45">
        <v>271</v>
      </c>
      <c r="B18" s="9" t="str">
        <f>VLOOKUP($A18,[1]Veteran!$A$2:$U$175, 2)</f>
        <v>Mohamed Faisal</v>
      </c>
      <c r="C18" s="9" t="str">
        <f>VLOOKUP($A18,[1]Veteran!$A$2:$U$175,11)</f>
        <v>Customs Recration Club</v>
      </c>
      <c r="D18" s="42"/>
      <c r="E18" s="42"/>
      <c r="F18" s="42"/>
    </row>
    <row r="19" spans="1:6" ht="18" customHeight="1">
      <c r="A19" s="45">
        <v>274</v>
      </c>
      <c r="B19" s="9" t="str">
        <f>VLOOKUP($A19,[1]Veteran!$A$2:$U$175, 2)</f>
        <v>Hussain Mahir</v>
      </c>
      <c r="C19" s="9" t="str">
        <f>VLOOKUP($A19,[1]Veteran!$A$2:$U$175,11)</f>
        <v>MAD Runners</v>
      </c>
      <c r="D19" s="42"/>
      <c r="E19" s="42"/>
      <c r="F19" s="42"/>
    </row>
    <row r="20" spans="1:6" ht="18" customHeight="1">
      <c r="A20" s="45">
        <v>278</v>
      </c>
      <c r="B20" s="9" t="str">
        <f>VLOOKUP($A20,[1]Veteran!$A$2:$U$175, 2)</f>
        <v>Zahir Naseer</v>
      </c>
      <c r="C20" s="9" t="str">
        <f>VLOOKUP($A20,[1]Veteran!$A$2:$U$175,11)</f>
        <v>Dhivehi Sifainge Club</v>
      </c>
      <c r="D20" s="42"/>
      <c r="E20" s="42"/>
      <c r="F20" s="40"/>
    </row>
  </sheetData>
  <sortState ref="A6:E20">
    <sortCondition ref="E6:E20"/>
  </sortState>
  <mergeCells count="1">
    <mergeCell ref="A1:F1"/>
  </mergeCells>
  <conditionalFormatting sqref="B5:C20 D6:E19 F6 F8 F10 F12 F14 F16 F18">
    <cfRule type="containsText" dxfId="2" priority="18" operator="containsText" text="#N/A">
      <formula>NOT(ISERROR(SEARCH("#N/A",B5)))</formula>
    </cfRule>
  </conditionalFormatting>
  <conditionalFormatting sqref="C5:C20 D6:E19 F6 F8 F10 F12 F14 F16 F18">
    <cfRule type="containsErrors" dxfId="1" priority="16">
      <formula>ISERROR(C5)</formula>
    </cfRule>
    <cfRule type="containsErrors" dxfId="0" priority="17">
      <formula>ISERROR(C5)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F43"/>
  <sheetViews>
    <sheetView workbookViewId="0">
      <selection activeCell="A36" sqref="A36:E38"/>
    </sheetView>
  </sheetViews>
  <sheetFormatPr defaultColWidth="9.140625" defaultRowHeight="18" customHeight="1"/>
  <cols>
    <col min="1" max="1" width="5.7109375" style="1" customWidth="1"/>
    <col min="2" max="2" width="25.7109375" style="1" customWidth="1"/>
    <col min="3" max="3" width="35.7109375" style="1" customWidth="1"/>
    <col min="4" max="6" width="8.7109375" style="1" customWidth="1"/>
    <col min="7" max="16384" width="9.140625" style="1"/>
  </cols>
  <sheetData>
    <row r="1" spans="1:6" ht="18" customHeight="1">
      <c r="A1" s="49" t="s">
        <v>1</v>
      </c>
      <c r="B1" s="49"/>
      <c r="C1" s="49"/>
      <c r="D1" s="49"/>
      <c r="E1" s="49"/>
      <c r="F1" s="49"/>
    </row>
    <row r="2" spans="1:6" ht="18" customHeight="1">
      <c r="A2" s="17" t="s">
        <v>7</v>
      </c>
      <c r="B2" s="23" t="s">
        <v>17</v>
      </c>
      <c r="C2" s="16"/>
      <c r="D2" s="17" t="s">
        <v>10</v>
      </c>
      <c r="E2" s="18"/>
      <c r="F2" s="18"/>
    </row>
    <row r="3" spans="1:6" ht="18" customHeight="1">
      <c r="A3" s="17" t="s">
        <v>8</v>
      </c>
      <c r="B3" s="34">
        <v>42279</v>
      </c>
      <c r="C3" s="16"/>
      <c r="D3" s="17" t="s">
        <v>11</v>
      </c>
      <c r="E3" s="18" t="s">
        <v>64</v>
      </c>
      <c r="F3" s="18"/>
    </row>
    <row r="4" spans="1:6" ht="18" hidden="1" customHeight="1">
      <c r="A4" s="2"/>
      <c r="B4" s="4"/>
      <c r="D4" s="3"/>
      <c r="E4" s="3"/>
      <c r="F4" s="3"/>
    </row>
    <row r="5" spans="1:6" ht="18" hidden="1" customHeight="1">
      <c r="A5" s="5" t="s">
        <v>2</v>
      </c>
      <c r="B5" s="6" t="s">
        <v>3</v>
      </c>
      <c r="C5" s="7" t="s">
        <v>4</v>
      </c>
      <c r="D5" s="7" t="s">
        <v>1</v>
      </c>
      <c r="E5" s="7" t="s">
        <v>5</v>
      </c>
      <c r="F5" s="5" t="s">
        <v>6</v>
      </c>
    </row>
    <row r="6" spans="1:6" ht="18" hidden="1" customHeight="1">
      <c r="A6" s="8"/>
      <c r="B6" s="9" t="e">
        <f>VLOOKUP($A6,[1]National!$A$2:$U$175, 2)</f>
        <v>#N/A</v>
      </c>
      <c r="C6" s="9" t="e">
        <f>VLOOKUP($A6,[1]National!$A$2:$U$175, 20)</f>
        <v>#N/A</v>
      </c>
      <c r="D6" s="39"/>
      <c r="E6" s="39"/>
      <c r="F6" s="15"/>
    </row>
    <row r="7" spans="1:6" ht="18" hidden="1" customHeight="1">
      <c r="A7" s="8">
        <v>136</v>
      </c>
      <c r="B7" s="9" t="str">
        <f>VLOOKUP($A7,[1]National!$A$2:$U$175, 2)</f>
        <v>Ahmed Anoof</v>
      </c>
      <c r="C7" s="9" t="str">
        <f>VLOOKUP($A7,[1]National!$A$2:$U$175, 20)</f>
        <v>Club All Star</v>
      </c>
      <c r="D7" s="39">
        <v>23.9</v>
      </c>
      <c r="E7" s="39">
        <v>1</v>
      </c>
      <c r="F7" s="39" t="s">
        <v>36</v>
      </c>
    </row>
    <row r="8" spans="1:6" ht="18" hidden="1" customHeight="1">
      <c r="A8" s="8">
        <v>237</v>
      </c>
      <c r="B8" s="9" t="str">
        <f>VLOOKUP($A8,[1]National!$A$2:$U$175, 2)</f>
        <v>Hassan Saidh</v>
      </c>
      <c r="C8" s="9" t="str">
        <f>VLOOKUP($A8,[1]National!$A$2:$U$175, 20)</f>
        <v>Dhivehi Sifainge Club</v>
      </c>
      <c r="D8" s="39">
        <v>23.9</v>
      </c>
      <c r="E8" s="39">
        <v>2</v>
      </c>
      <c r="F8" s="39" t="s">
        <v>36</v>
      </c>
    </row>
    <row r="9" spans="1:6" ht="18" hidden="1" customHeight="1">
      <c r="A9" s="8">
        <v>168</v>
      </c>
      <c r="B9" s="9" t="str">
        <f>VLOOKUP($A9,[1]National!$A$2:$U$175, 2)</f>
        <v>Gasim Ibrahim</v>
      </c>
      <c r="C9" s="9" t="str">
        <f>VLOOKUP($A9,[1]National!$A$2:$U$175, 20)</f>
        <v>LT Sports Club</v>
      </c>
      <c r="D9" s="39">
        <v>26.1</v>
      </c>
      <c r="E9" s="39">
        <v>3</v>
      </c>
      <c r="F9" s="39"/>
    </row>
    <row r="10" spans="1:6" ht="18" hidden="1" customHeight="1">
      <c r="A10" s="8">
        <v>121</v>
      </c>
      <c r="B10" s="9" t="str">
        <f>VLOOKUP($A10,[1]National!$A$2:$U$175, 2)</f>
        <v>Abdulla Saleem</v>
      </c>
      <c r="C10" s="9" t="str">
        <f>VLOOKUP($A10,[1]National!$A$2:$U$175, 20)</f>
        <v>Queen Sports Club</v>
      </c>
      <c r="D10" s="39" t="s">
        <v>35</v>
      </c>
      <c r="E10" s="39"/>
      <c r="F10" s="39"/>
    </row>
    <row r="11" spans="1:6" ht="18" hidden="1" customHeight="1">
      <c r="A11" s="8">
        <v>207</v>
      </c>
      <c r="B11" s="9" t="str">
        <f>VLOOKUP($A11,[1]National!$A$2:$U$175, 2)</f>
        <v>Ahmed Abdul Azeez </v>
      </c>
      <c r="C11" s="9" t="str">
        <f>VLOOKUP($A11,[1]National!$A$2:$U$175, 20)</f>
        <v>MAD Runners</v>
      </c>
      <c r="D11" s="39" t="s">
        <v>35</v>
      </c>
      <c r="E11" s="39"/>
      <c r="F11" s="39"/>
    </row>
    <row r="12" spans="1:6" ht="18" hidden="1" customHeight="1">
      <c r="A12" s="8">
        <v>133</v>
      </c>
      <c r="B12" s="9" t="str">
        <f>VLOOKUP($A12,[1]National!$A$2:$U$175, 2)</f>
        <v>Ahmed Ibrahim</v>
      </c>
      <c r="C12" s="9" t="str">
        <f>VLOOKUP($A12,[1]National!$A$2:$U$175, 20)</f>
        <v>Club Eagles</v>
      </c>
      <c r="D12" s="39" t="s">
        <v>35</v>
      </c>
      <c r="E12" s="39"/>
      <c r="F12" s="39"/>
    </row>
    <row r="13" spans="1:6" ht="18" hidden="1" customHeight="1">
      <c r="A13" s="8">
        <v>118</v>
      </c>
      <c r="B13" s="9" t="str">
        <f>VLOOKUP($A13,[1]National!$A$2:$U$175, 2)</f>
        <v>Mohamed Reeman</v>
      </c>
      <c r="C13" s="9" t="str">
        <f>VLOOKUP($A13,[1]National!$A$2:$U$175, 20)</f>
        <v>Island Ocean Club</v>
      </c>
      <c r="D13" s="39"/>
      <c r="E13" s="39"/>
      <c r="F13" s="39"/>
    </row>
    <row r="14" spans="1:6" ht="18" hidden="1" customHeight="1"/>
    <row r="15" spans="1:6" ht="18" hidden="1" customHeight="1">
      <c r="A15" s="5" t="s">
        <v>2</v>
      </c>
      <c r="B15" s="6" t="s">
        <v>3</v>
      </c>
      <c r="C15" s="7" t="s">
        <v>4</v>
      </c>
      <c r="D15" s="7" t="s">
        <v>1</v>
      </c>
      <c r="E15" s="7" t="s">
        <v>5</v>
      </c>
      <c r="F15" s="5" t="s">
        <v>6</v>
      </c>
    </row>
    <row r="16" spans="1:6" ht="18" hidden="1" customHeight="1">
      <c r="A16" s="8">
        <v>134</v>
      </c>
      <c r="B16" s="9" t="str">
        <f>VLOOKUP($A16,[1]National!$A$2:$U$175, 2)</f>
        <v>Mohamed Naail</v>
      </c>
      <c r="C16" s="9" t="str">
        <f>VLOOKUP($A16,[1]National!$A$2:$U$175, 20)</f>
        <v>Club All Star</v>
      </c>
      <c r="D16" s="39">
        <v>25.1</v>
      </c>
      <c r="E16" s="39">
        <v>1</v>
      </c>
      <c r="F16" s="39" t="s">
        <v>36</v>
      </c>
    </row>
    <row r="17" spans="1:6" ht="18" hidden="1" customHeight="1">
      <c r="A17" s="8">
        <v>106</v>
      </c>
      <c r="B17" s="9" t="str">
        <f>VLOOKUP($A17,[1]National!$A$2:$U$175, 2)</f>
        <v>Ali Sham</v>
      </c>
      <c r="C17" s="9" t="str">
        <f>VLOOKUP($A17,[1]National!$A$2:$U$175, 20)</f>
        <v>Xiphius Sports Club</v>
      </c>
      <c r="D17" s="39">
        <v>25.4</v>
      </c>
      <c r="E17" s="39">
        <v>2</v>
      </c>
      <c r="F17" s="15" t="s">
        <v>36</v>
      </c>
    </row>
    <row r="18" spans="1:6" ht="18" hidden="1" customHeight="1">
      <c r="A18" s="8">
        <v>185</v>
      </c>
      <c r="B18" s="9" t="str">
        <f>VLOOKUP($A18,[1]National!$A$2:$U$175, 2)</f>
        <v>Ahmed Anif Solah</v>
      </c>
      <c r="C18" s="9" t="str">
        <f>VLOOKUP($A18,[1]National!$A$2:$U$175, 20)</f>
        <v>Runners Maldives</v>
      </c>
      <c r="D18" s="39">
        <v>25.9</v>
      </c>
      <c r="E18" s="39">
        <v>3</v>
      </c>
      <c r="F18" s="39"/>
    </row>
    <row r="19" spans="1:6" ht="18" hidden="1" customHeight="1">
      <c r="A19" s="8">
        <v>238</v>
      </c>
      <c r="B19" s="9" t="str">
        <f>VLOOKUP($A19,[1]National!$A$2:$U$175, 2)</f>
        <v>Hafiz Mohamed</v>
      </c>
      <c r="C19" s="9" t="str">
        <f>VLOOKUP($A19,[1]National!$A$2:$U$175, 20)</f>
        <v>Dhivehi Sifainge Club</v>
      </c>
      <c r="D19" s="39">
        <v>26.4</v>
      </c>
      <c r="E19" s="39">
        <v>4</v>
      </c>
      <c r="F19" s="39"/>
    </row>
    <row r="20" spans="1:6" ht="18" hidden="1" customHeight="1">
      <c r="A20" s="8">
        <v>161</v>
      </c>
      <c r="B20" s="9" t="str">
        <f>VLOOKUP($A20,[1]National!$A$2:$U$175, 2)</f>
        <v>Mohamed Rafaan</v>
      </c>
      <c r="C20" s="9" t="str">
        <f>VLOOKUP($A20,[1]National!$A$2:$U$175, 20)</f>
        <v>LT Sports Club</v>
      </c>
      <c r="D20" s="39">
        <v>27.2</v>
      </c>
      <c r="E20" s="39">
        <v>5</v>
      </c>
      <c r="F20" s="39"/>
    </row>
    <row r="21" spans="1:6" ht="18" hidden="1" customHeight="1">
      <c r="A21" s="8">
        <v>119</v>
      </c>
      <c r="B21" s="9" t="str">
        <f>VLOOKUP($A21,[1]National!$A$2:$U$175, 2)</f>
        <v>Ibrahim Latheef</v>
      </c>
      <c r="C21" s="9" t="str">
        <f>VLOOKUP($A21,[1]National!$A$2:$U$175, 20)</f>
        <v>Sports Club Dhirun</v>
      </c>
      <c r="D21" s="39" t="s">
        <v>35</v>
      </c>
      <c r="E21" s="39"/>
      <c r="F21" s="39"/>
    </row>
    <row r="22" spans="1:6" ht="18" hidden="1" customHeight="1">
      <c r="A22" s="8">
        <v>123</v>
      </c>
      <c r="B22" s="9" t="str">
        <f>VLOOKUP($A22,[1]National!$A$2:$U$175, 2)</f>
        <v>Azneem Ahmed</v>
      </c>
      <c r="C22" s="9" t="str">
        <f>VLOOKUP($A22,[1]National!$A$2:$U$175, 20)</f>
        <v>Thinadhoo Zuvaanuge Club</v>
      </c>
      <c r="D22" s="39" t="s">
        <v>65</v>
      </c>
      <c r="E22" s="39"/>
      <c r="F22" s="39"/>
    </row>
    <row r="23" spans="1:6" ht="18" hidden="1" customHeight="1">
      <c r="A23" s="8">
        <v>208</v>
      </c>
      <c r="B23" s="9" t="str">
        <f>VLOOKUP($A23,[1]National!$A$2:$U$175, 2)</f>
        <v>Mohamed Aseel Jaleel</v>
      </c>
      <c r="C23" s="9" t="str">
        <f>VLOOKUP($A23,[1]National!$A$2:$U$175, 20)</f>
        <v>MAD Runners</v>
      </c>
      <c r="D23" s="39" t="s">
        <v>35</v>
      </c>
      <c r="E23" s="39"/>
      <c r="F23" s="39"/>
    </row>
    <row r="24" spans="1:6" ht="18" hidden="1" customHeight="1"/>
    <row r="25" spans="1:6" ht="18" hidden="1" customHeight="1">
      <c r="A25" s="5" t="s">
        <v>2</v>
      </c>
      <c r="B25" s="6" t="s">
        <v>3</v>
      </c>
      <c r="C25" s="7" t="s">
        <v>4</v>
      </c>
      <c r="D25" s="7" t="s">
        <v>1</v>
      </c>
      <c r="E25" s="7" t="s">
        <v>5</v>
      </c>
      <c r="F25" s="5" t="s">
        <v>6</v>
      </c>
    </row>
    <row r="26" spans="1:6" ht="18" hidden="1" customHeight="1">
      <c r="A26" s="8">
        <v>234</v>
      </c>
      <c r="B26" s="9" t="str">
        <f>VLOOKUP($A26,[1]National!$A$2:$U$175, 2)</f>
        <v>Hussain Inash</v>
      </c>
      <c r="C26" s="9" t="str">
        <f>VLOOKUP($A26,[1]National!$A$2:$U$175, 20)</f>
        <v>Dhivehi Sifainge Club</v>
      </c>
      <c r="D26" s="39">
        <v>23.6</v>
      </c>
      <c r="E26" s="39">
        <v>1</v>
      </c>
      <c r="F26" s="39" t="s">
        <v>36</v>
      </c>
    </row>
    <row r="27" spans="1:6" ht="18" hidden="1" customHeight="1">
      <c r="A27" s="8">
        <v>135</v>
      </c>
      <c r="B27" s="9" t="str">
        <f>VLOOKUP($A27,[1]National!$A$2:$U$175, 2)</f>
        <v>Ibrahim Ashfan Ali</v>
      </c>
      <c r="C27" s="9" t="str">
        <f>VLOOKUP($A27,[1]National!$A$2:$U$175, 20)</f>
        <v>Club All Star</v>
      </c>
      <c r="D27" s="39">
        <v>24.2</v>
      </c>
      <c r="E27" s="39">
        <v>2</v>
      </c>
      <c r="F27" s="15" t="s">
        <v>36</v>
      </c>
    </row>
    <row r="28" spans="1:6" ht="18" hidden="1" customHeight="1">
      <c r="A28" s="8">
        <v>107</v>
      </c>
      <c r="B28" s="9" t="str">
        <f>VLOOKUP($A28,[1]National!$A$2:$U$175, 2)</f>
        <v>Nifah Ali</v>
      </c>
      <c r="C28" s="9" t="str">
        <f>VLOOKUP($A28,[1]National!$A$2:$U$175, 20)</f>
        <v>Xiphius Sports Club</v>
      </c>
      <c r="D28" s="39">
        <v>24.5</v>
      </c>
      <c r="E28" s="39">
        <v>3</v>
      </c>
      <c r="F28" s="39" t="s">
        <v>37</v>
      </c>
    </row>
    <row r="29" spans="1:6" ht="18" hidden="1" customHeight="1">
      <c r="A29" s="8">
        <v>186</v>
      </c>
      <c r="B29" s="9" t="str">
        <f>VLOOKUP($A29,[1]National!$A$2:$U$175, 2)</f>
        <v>Mohamed Adil</v>
      </c>
      <c r="C29" s="9" t="str">
        <f>VLOOKUP($A29,[1]National!$A$2:$U$175, 20)</f>
        <v>Runners Maldives</v>
      </c>
      <c r="D29" s="39">
        <v>24.7</v>
      </c>
      <c r="E29" s="39">
        <v>4</v>
      </c>
      <c r="F29" s="39" t="s">
        <v>37</v>
      </c>
    </row>
    <row r="30" spans="1:6" ht="18" hidden="1" customHeight="1">
      <c r="A30" s="8">
        <v>130</v>
      </c>
      <c r="B30" s="9" t="str">
        <f>VLOOKUP($A30,[1]National!$A$2:$U$175, 2)</f>
        <v>Sailam Abdul Raheem</v>
      </c>
      <c r="C30" s="9" t="str">
        <f>VLOOKUP($A30,[1]National!$A$2:$U$175, 20)</f>
        <v>Club Eagles</v>
      </c>
      <c r="D30" s="39">
        <v>26.1</v>
      </c>
      <c r="E30" s="39">
        <v>5</v>
      </c>
      <c r="F30" s="39"/>
    </row>
    <row r="31" spans="1:6" ht="18" hidden="1" customHeight="1">
      <c r="A31" s="8">
        <v>166</v>
      </c>
      <c r="B31" s="9" t="str">
        <f>VLOOKUP($A31,[1]National!$A$2:$U$175, 2)</f>
        <v>Naahy Mohamed Saeed</v>
      </c>
      <c r="C31" s="9" t="str">
        <f>VLOOKUP($A31,[1]National!$A$2:$U$175, 20)</f>
        <v>LT Sports Club</v>
      </c>
      <c r="D31" s="39">
        <v>26.8</v>
      </c>
      <c r="E31" s="39">
        <v>6</v>
      </c>
      <c r="F31" s="39"/>
    </row>
    <row r="32" spans="1:6" ht="18" hidden="1" customHeight="1">
      <c r="A32" s="8">
        <v>250</v>
      </c>
      <c r="B32" s="9" t="str">
        <f>VLOOKUP($A32,[1]National!$A$2:$U$175, 2)</f>
        <v>Nujoom Hassan</v>
      </c>
      <c r="C32" s="9" t="str">
        <f>VLOOKUP($A32,[1]National!$A$2:$U$175, 20)</f>
        <v>Thinadhoo Zuvaanuge Club</v>
      </c>
      <c r="D32" s="39" t="s">
        <v>35</v>
      </c>
      <c r="E32" s="39"/>
      <c r="F32" s="39"/>
    </row>
    <row r="33" spans="1:6" ht="18" hidden="1" customHeight="1">
      <c r="A33" s="8">
        <v>120</v>
      </c>
      <c r="B33" s="9" t="str">
        <f>VLOOKUP($A33,[1]National!$A$2:$U$175, 2)</f>
        <v>Himyan Ibrahim</v>
      </c>
      <c r="C33" s="9" t="str">
        <f>VLOOKUP($A33,[1]National!$A$2:$U$175, 20)</f>
        <v>Youth New generation</v>
      </c>
      <c r="D33" s="39"/>
      <c r="E33" s="39"/>
      <c r="F33" s="39"/>
    </row>
    <row r="34" spans="1:6" ht="18" customHeight="1">
      <c r="F34" s="1" t="s">
        <v>13</v>
      </c>
    </row>
    <row r="35" spans="1:6" ht="18" customHeight="1">
      <c r="A35" s="5" t="s">
        <v>2</v>
      </c>
      <c r="B35" s="6" t="s">
        <v>3</v>
      </c>
      <c r="C35" s="7" t="s">
        <v>4</v>
      </c>
      <c r="D35" s="7" t="s">
        <v>1</v>
      </c>
      <c r="E35" s="7" t="s">
        <v>5</v>
      </c>
      <c r="F35" s="5" t="s">
        <v>6</v>
      </c>
    </row>
    <row r="36" spans="1:6" ht="18" customHeight="1">
      <c r="A36" s="8">
        <v>237</v>
      </c>
      <c r="B36" s="9" t="str">
        <f>VLOOKUP($A36,[1]National!$A$2:$U$175, 2)</f>
        <v>Hassan Saidh</v>
      </c>
      <c r="C36" s="9" t="str">
        <f>VLOOKUP($A36,[1]National!$A$2:$U$175, 20)</f>
        <v>Dhivehi Sifainge Club</v>
      </c>
      <c r="D36" s="47">
        <v>22.5</v>
      </c>
      <c r="E36" s="39">
        <v>1</v>
      </c>
      <c r="F36" s="39"/>
    </row>
    <row r="37" spans="1:6" ht="18" customHeight="1">
      <c r="A37" s="8">
        <v>234</v>
      </c>
      <c r="B37" s="9" t="str">
        <f>VLOOKUP($A37,[1]National!$A$2:$U$175, 2)</f>
        <v>Hussain Inash</v>
      </c>
      <c r="C37" s="9" t="str">
        <f>VLOOKUP($A37,[1]National!$A$2:$U$175, 20)</f>
        <v>Dhivehi Sifainge Club</v>
      </c>
      <c r="D37" s="47">
        <v>23</v>
      </c>
      <c r="E37" s="39">
        <v>2</v>
      </c>
      <c r="F37" s="15"/>
    </row>
    <row r="38" spans="1:6" ht="18" customHeight="1">
      <c r="A38" s="8">
        <v>135</v>
      </c>
      <c r="B38" s="9" t="str">
        <f>VLOOKUP($A38,[1]National!$A$2:$U$175, 2)</f>
        <v>Ibrahim Ashfan Ali</v>
      </c>
      <c r="C38" s="9" t="str">
        <f>VLOOKUP($A38,[1]National!$A$2:$U$175, 20)</f>
        <v>Club All Star</v>
      </c>
      <c r="D38" s="47">
        <v>23.4</v>
      </c>
      <c r="E38" s="39">
        <v>3</v>
      </c>
      <c r="F38" s="39"/>
    </row>
    <row r="39" spans="1:6" ht="18" customHeight="1">
      <c r="A39" s="8">
        <v>134</v>
      </c>
      <c r="B39" s="9" t="str">
        <f>VLOOKUP($A39,[1]National!$A$2:$U$175, 2)</f>
        <v>Mohamed Naail</v>
      </c>
      <c r="C39" s="9" t="str">
        <f>VLOOKUP($A39,[1]National!$A$2:$U$175, 20)</f>
        <v>Club All Star</v>
      </c>
      <c r="D39" s="47">
        <v>23.9</v>
      </c>
      <c r="E39" s="39">
        <v>4</v>
      </c>
      <c r="F39" s="39"/>
    </row>
    <row r="40" spans="1:6" ht="18" customHeight="1">
      <c r="A40" s="8">
        <v>136</v>
      </c>
      <c r="B40" s="9" t="str">
        <f>VLOOKUP($A40,[1]National!$A$2:$U$175, 2)</f>
        <v>Ahmed Anoof</v>
      </c>
      <c r="C40" s="9" t="str">
        <f>VLOOKUP($A40,[1]National!$A$2:$U$175, 20)</f>
        <v>Club All Star</v>
      </c>
      <c r="D40" s="47">
        <v>24.1</v>
      </c>
      <c r="E40" s="39">
        <v>5</v>
      </c>
      <c r="F40" s="39"/>
    </row>
    <row r="41" spans="1:6" ht="18" customHeight="1">
      <c r="A41" s="8">
        <v>106</v>
      </c>
      <c r="B41" s="9" t="str">
        <f>VLOOKUP($A41,[1]National!$A$2:$U$175, 2)</f>
        <v>Ali Sham</v>
      </c>
      <c r="C41" s="9" t="str">
        <f>VLOOKUP($A41,[1]National!$A$2:$U$175, 20)</f>
        <v>Xiphius Sports Club</v>
      </c>
      <c r="D41" s="47">
        <v>30.3</v>
      </c>
      <c r="E41" s="39">
        <v>6</v>
      </c>
      <c r="F41" s="39"/>
    </row>
    <row r="42" spans="1:6" ht="18" customHeight="1">
      <c r="A42" s="8">
        <v>186</v>
      </c>
      <c r="B42" s="9" t="str">
        <f>VLOOKUP($A42,[1]National!$A$2:$U$175, 2)</f>
        <v>Mohamed Adil</v>
      </c>
      <c r="C42" s="9" t="str">
        <f>VLOOKUP($A42,[1]National!$A$2:$U$175, 20)</f>
        <v>Runners Maldives</v>
      </c>
      <c r="D42" s="47">
        <v>31.3</v>
      </c>
      <c r="E42" s="39">
        <v>7</v>
      </c>
      <c r="F42" s="39"/>
    </row>
    <row r="43" spans="1:6" ht="18" customHeight="1">
      <c r="A43" s="8">
        <v>107</v>
      </c>
      <c r="B43" s="9" t="str">
        <f>VLOOKUP($A43,[1]National!$A$2:$U$175, 2)</f>
        <v>Nifah Ali</v>
      </c>
      <c r="C43" s="9" t="str">
        <f>VLOOKUP($A43,[1]National!$A$2:$U$175, 20)</f>
        <v>Xiphius Sports Club</v>
      </c>
      <c r="D43" s="47">
        <v>37.200000000000003</v>
      </c>
      <c r="E43" s="39">
        <v>8</v>
      </c>
      <c r="F43" s="39"/>
    </row>
  </sheetData>
  <sortState ref="A36:E43">
    <sortCondition ref="E36:E43"/>
  </sortState>
  <mergeCells count="1">
    <mergeCell ref="A1:F1"/>
  </mergeCells>
  <conditionalFormatting sqref="B15:C23 B25:C33 B5:C13">
    <cfRule type="containsText" dxfId="185" priority="39" operator="containsText" text="#N/A">
      <formula>NOT(ISERROR(SEARCH("#N/A",B5)))</formula>
    </cfRule>
  </conditionalFormatting>
  <conditionalFormatting sqref="C15:C23 C25:C33 C5:C13">
    <cfRule type="containsErrors" dxfId="184" priority="37">
      <formula>ISERROR(C5)</formula>
    </cfRule>
    <cfRule type="containsErrors" dxfId="183" priority="38">
      <formula>ISERROR(C5)</formula>
    </cfRule>
  </conditionalFormatting>
  <conditionalFormatting sqref="B35:C35">
    <cfRule type="containsText" dxfId="182" priority="6" operator="containsText" text="#N/A">
      <formula>NOT(ISERROR(SEARCH("#N/A",B35)))</formula>
    </cfRule>
  </conditionalFormatting>
  <conditionalFormatting sqref="C35">
    <cfRule type="containsErrors" dxfId="181" priority="4">
      <formula>ISERROR(C35)</formula>
    </cfRule>
    <cfRule type="containsErrors" dxfId="180" priority="5">
      <formula>ISERROR(C35)</formula>
    </cfRule>
  </conditionalFormatting>
  <conditionalFormatting sqref="B36:C43">
    <cfRule type="containsText" dxfId="179" priority="3" operator="containsText" text="#N/A">
      <formula>NOT(ISERROR(SEARCH("#N/A",B36)))</formula>
    </cfRule>
  </conditionalFormatting>
  <conditionalFormatting sqref="C36:C43">
    <cfRule type="containsErrors" dxfId="178" priority="1">
      <formula>ISERROR(C36)</formula>
    </cfRule>
    <cfRule type="containsErrors" dxfId="177" priority="2">
      <formula>ISERROR(C36)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F44"/>
  <sheetViews>
    <sheetView workbookViewId="0">
      <selection activeCell="G42" sqref="G42"/>
    </sheetView>
  </sheetViews>
  <sheetFormatPr defaultColWidth="9.140625" defaultRowHeight="18" customHeight="1"/>
  <cols>
    <col min="1" max="1" width="5.7109375" style="1" customWidth="1"/>
    <col min="2" max="2" width="25.7109375" style="1" customWidth="1"/>
    <col min="3" max="3" width="35.7109375" style="1" customWidth="1"/>
    <col min="4" max="6" width="8.7109375" style="1" customWidth="1"/>
    <col min="7" max="16384" width="9.140625" style="1"/>
  </cols>
  <sheetData>
    <row r="1" spans="1:6" ht="18" customHeight="1">
      <c r="A1" s="49" t="s">
        <v>1</v>
      </c>
      <c r="B1" s="49"/>
      <c r="C1" s="49"/>
      <c r="D1" s="49"/>
      <c r="E1" s="49"/>
      <c r="F1" s="49"/>
    </row>
    <row r="2" spans="1:6" ht="18" customHeight="1">
      <c r="A2" s="17" t="s">
        <v>7</v>
      </c>
      <c r="B2" s="23" t="s">
        <v>18</v>
      </c>
      <c r="C2" s="16"/>
      <c r="D2" s="17" t="s">
        <v>10</v>
      </c>
      <c r="E2" s="18" t="s">
        <v>34</v>
      </c>
      <c r="F2" s="18"/>
    </row>
    <row r="3" spans="1:6" ht="18" customHeight="1">
      <c r="A3" s="17" t="s">
        <v>8</v>
      </c>
      <c r="B3" s="34">
        <v>42278</v>
      </c>
      <c r="C3" s="16"/>
      <c r="D3" s="17" t="s">
        <v>11</v>
      </c>
      <c r="E3" s="18" t="s">
        <v>27</v>
      </c>
      <c r="F3" s="18"/>
    </row>
    <row r="4" spans="1:6" ht="18" hidden="1" customHeight="1">
      <c r="A4" s="2"/>
      <c r="B4" s="4"/>
      <c r="D4" s="3"/>
      <c r="E4" s="3"/>
      <c r="F4" s="3" t="s">
        <v>30</v>
      </c>
    </row>
    <row r="5" spans="1:6" ht="18" hidden="1" customHeight="1">
      <c r="A5" s="5" t="s">
        <v>2</v>
      </c>
      <c r="B5" s="6" t="s">
        <v>3</v>
      </c>
      <c r="C5" s="7" t="s">
        <v>4</v>
      </c>
      <c r="D5" s="7" t="s">
        <v>1</v>
      </c>
      <c r="E5" s="7" t="s">
        <v>5</v>
      </c>
      <c r="F5" s="5" t="s">
        <v>6</v>
      </c>
    </row>
    <row r="6" spans="1:6" ht="18" hidden="1" customHeight="1">
      <c r="A6" s="8"/>
      <c r="B6" s="9" t="e">
        <f>VLOOKUP($A6,[1]National!$A$2:$U$175, 2)</f>
        <v>#N/A</v>
      </c>
      <c r="C6" s="9" t="e">
        <f>VLOOKUP($A6,[1]National!$A$2:$U$175, 20)</f>
        <v>#N/A</v>
      </c>
      <c r="D6" s="39"/>
      <c r="E6" s="39"/>
      <c r="F6" s="15"/>
    </row>
    <row r="7" spans="1:6" ht="18" hidden="1" customHeight="1">
      <c r="A7" s="8">
        <v>234</v>
      </c>
      <c r="B7" s="9" t="str">
        <f>VLOOKUP($A7,[1]National!$A$2:$U$175, 2)</f>
        <v>Hussain Inash</v>
      </c>
      <c r="C7" s="9" t="str">
        <f>VLOOKUP($A7,[1]National!$A$2:$U$175, 20)</f>
        <v>Dhivehi Sifainge Club</v>
      </c>
      <c r="D7" s="39">
        <v>52.1</v>
      </c>
      <c r="E7" s="39">
        <v>1</v>
      </c>
      <c r="F7" s="39" t="s">
        <v>36</v>
      </c>
    </row>
    <row r="8" spans="1:6" ht="18" hidden="1" customHeight="1">
      <c r="A8" s="8">
        <v>105</v>
      </c>
      <c r="B8" s="9" t="str">
        <f>VLOOKUP($A8,[1]National!$A$2:$U$175, 2)</f>
        <v>Perupura Devayalage Gayan Lasantha Wickramsasinghe</v>
      </c>
      <c r="C8" s="9" t="str">
        <f>VLOOKUP($A8,[1]National!$A$2:$U$175, 20)</f>
        <v>Xiphius Sports Club</v>
      </c>
      <c r="D8" s="39">
        <v>53.1</v>
      </c>
      <c r="E8" s="39">
        <v>2</v>
      </c>
      <c r="F8" s="39" t="s">
        <v>36</v>
      </c>
    </row>
    <row r="9" spans="1:6" ht="18" hidden="1" customHeight="1">
      <c r="A9" s="8">
        <v>185</v>
      </c>
      <c r="B9" s="9" t="str">
        <f>VLOOKUP($A9,[1]National!$A$2:$U$175, 2)</f>
        <v>Ahmed Anif Solah</v>
      </c>
      <c r="C9" s="9" t="str">
        <f>VLOOKUP($A9,[1]National!$A$2:$U$175, 20)</f>
        <v>Runners Maldives</v>
      </c>
      <c r="D9" s="39">
        <v>57.2</v>
      </c>
      <c r="E9" s="39">
        <v>3</v>
      </c>
      <c r="F9" s="39"/>
    </row>
    <row r="10" spans="1:6" ht="18" hidden="1" customHeight="1">
      <c r="A10" s="8">
        <v>210</v>
      </c>
      <c r="B10" s="9" t="str">
        <f>VLOOKUP($A10,[1]National!$A$2:$U$175, 2)</f>
        <v>Ibrahim Rameez</v>
      </c>
      <c r="C10" s="9" t="str">
        <f>VLOOKUP($A10,[1]National!$A$2:$U$175, 20)</f>
        <v>MAD Runners</v>
      </c>
      <c r="D10" s="39" t="s">
        <v>57</v>
      </c>
      <c r="E10" s="39">
        <v>4</v>
      </c>
      <c r="F10" s="39"/>
    </row>
    <row r="11" spans="1:6" ht="18" hidden="1" customHeight="1">
      <c r="A11" s="8">
        <v>119</v>
      </c>
      <c r="B11" s="9" t="str">
        <f>VLOOKUP($A11,[1]National!$A$2:$U$175, 2)</f>
        <v>Ibrahim Latheef</v>
      </c>
      <c r="C11" s="9" t="str">
        <f>VLOOKUP($A11,[1]National!$A$2:$U$175, 20)</f>
        <v>Sports Club Dhirun</v>
      </c>
      <c r="D11" s="39" t="s">
        <v>58</v>
      </c>
      <c r="E11" s="39">
        <v>5</v>
      </c>
      <c r="F11" s="39"/>
    </row>
    <row r="12" spans="1:6" ht="18" hidden="1" customHeight="1">
      <c r="A12" s="8">
        <v>122</v>
      </c>
      <c r="B12" s="9" t="str">
        <f>VLOOKUP($A12,[1]National!$A$2:$U$175, 2)</f>
        <v>Abdulla Adam</v>
      </c>
      <c r="C12" s="9" t="str">
        <f>VLOOKUP($A12,[1]National!$A$2:$U$175, 20)</f>
        <v>Maathoda Sports Club</v>
      </c>
      <c r="D12" s="39" t="s">
        <v>59</v>
      </c>
      <c r="E12" s="39">
        <v>6</v>
      </c>
      <c r="F12" s="39"/>
    </row>
    <row r="13" spans="1:6" ht="18" hidden="1" customHeight="1">
      <c r="A13" s="8"/>
      <c r="B13" s="9" t="e">
        <f>VLOOKUP($A13,[1]National!$A$2:$U$175, 2)</f>
        <v>#N/A</v>
      </c>
      <c r="C13" s="9" t="e">
        <f>VLOOKUP($A13,[1]National!$A$2:$U$175, 20)</f>
        <v>#N/A</v>
      </c>
      <c r="D13" s="39"/>
      <c r="E13" s="39"/>
      <c r="F13" s="39"/>
    </row>
    <row r="14" spans="1:6" ht="18" hidden="1" customHeight="1">
      <c r="F14" s="1" t="s">
        <v>31</v>
      </c>
    </row>
    <row r="15" spans="1:6" ht="18" hidden="1" customHeight="1">
      <c r="A15" s="5" t="s">
        <v>2</v>
      </c>
      <c r="B15" s="6" t="s">
        <v>3</v>
      </c>
      <c r="C15" s="7" t="s">
        <v>4</v>
      </c>
      <c r="D15" s="7" t="s">
        <v>1</v>
      </c>
      <c r="E15" s="7" t="s">
        <v>5</v>
      </c>
      <c r="F15" s="5" t="s">
        <v>6</v>
      </c>
    </row>
    <row r="16" spans="1:6" ht="18" hidden="1" customHeight="1">
      <c r="A16" s="8"/>
      <c r="B16" s="9" t="e">
        <f>VLOOKUP($A16,[1]National!$A$2:$U$175, 2)</f>
        <v>#N/A</v>
      </c>
      <c r="C16" s="9" t="e">
        <f>VLOOKUP($A16,[1]National!$A$2:$U$175, 20)</f>
        <v>#N/A</v>
      </c>
      <c r="D16" s="39"/>
      <c r="E16" s="39"/>
      <c r="F16" s="39"/>
    </row>
    <row r="17" spans="1:6" ht="18" hidden="1" customHeight="1">
      <c r="A17" s="8">
        <v>134</v>
      </c>
      <c r="B17" s="9" t="str">
        <f>VLOOKUP($A17,[1]National!$A$2:$U$175, 2)</f>
        <v>Mohamed Naail</v>
      </c>
      <c r="C17" s="9" t="str">
        <f>VLOOKUP($A17,[1]National!$A$2:$U$175, 20)</f>
        <v>Club All Star</v>
      </c>
      <c r="D17" s="39">
        <v>52.6</v>
      </c>
      <c r="E17" s="39">
        <v>1</v>
      </c>
      <c r="F17" s="15" t="s">
        <v>36</v>
      </c>
    </row>
    <row r="18" spans="1:6" ht="18" hidden="1" customHeight="1">
      <c r="A18" s="8">
        <v>229</v>
      </c>
      <c r="B18" s="9" t="str">
        <f>VLOOKUP($A18,[1]National!$A$2:$U$175, 2)</f>
        <v>Adil Rasheed</v>
      </c>
      <c r="C18" s="9" t="str">
        <f>VLOOKUP($A18,[1]National!$A$2:$U$175, 20)</f>
        <v>Dhivehi Sifainge Club</v>
      </c>
      <c r="D18" s="39">
        <v>53.2</v>
      </c>
      <c r="E18" s="39">
        <v>2</v>
      </c>
      <c r="F18" s="39" t="s">
        <v>36</v>
      </c>
    </row>
    <row r="19" spans="1:6" ht="18" hidden="1" customHeight="1">
      <c r="A19" s="8">
        <v>106</v>
      </c>
      <c r="B19" s="9" t="str">
        <f>VLOOKUP($A19,[1]National!$A$2:$U$175, 2)</f>
        <v>Ali Sham</v>
      </c>
      <c r="C19" s="9" t="str">
        <f>VLOOKUP($A19,[1]National!$A$2:$U$175, 20)</f>
        <v>Xiphius Sports Club</v>
      </c>
      <c r="D19" s="39">
        <v>53.7</v>
      </c>
      <c r="E19" s="39">
        <v>3</v>
      </c>
      <c r="F19" s="39" t="s">
        <v>37</v>
      </c>
    </row>
    <row r="20" spans="1:6" ht="18" hidden="1" customHeight="1">
      <c r="A20" s="8">
        <v>186</v>
      </c>
      <c r="B20" s="9" t="str">
        <f>VLOOKUP($A20,[1]National!$A$2:$U$175, 2)</f>
        <v>Mohamed Adil</v>
      </c>
      <c r="C20" s="9" t="str">
        <f>VLOOKUP($A20,[1]National!$A$2:$U$175, 20)</f>
        <v>Runners Maldives</v>
      </c>
      <c r="D20" s="39">
        <v>54.3</v>
      </c>
      <c r="E20" s="39">
        <v>4</v>
      </c>
      <c r="F20" s="39" t="s">
        <v>37</v>
      </c>
    </row>
    <row r="21" spans="1:6" ht="18" hidden="1" customHeight="1">
      <c r="A21" s="8">
        <v>158</v>
      </c>
      <c r="B21" s="9" t="str">
        <f>VLOOKUP($A21,[1]National!$A$2:$U$175, 2)</f>
        <v>Ahmed Sajan Shaahid</v>
      </c>
      <c r="C21" s="9" t="str">
        <f>VLOOKUP($A21,[1]National!$A$2:$U$175, 20)</f>
        <v>LT Sports Club</v>
      </c>
      <c r="D21" s="39" t="s">
        <v>60</v>
      </c>
      <c r="E21" s="39">
        <v>5</v>
      </c>
      <c r="F21" s="39"/>
    </row>
    <row r="22" spans="1:6" ht="18" hidden="1" customHeight="1">
      <c r="A22" s="8"/>
      <c r="B22" s="9" t="e">
        <f>VLOOKUP($A22,[1]National!$A$2:$U$175, 2)</f>
        <v>#N/A</v>
      </c>
      <c r="C22" s="9" t="e">
        <f>VLOOKUP($A22,[1]National!$A$2:$U$175, 20)</f>
        <v>#N/A</v>
      </c>
      <c r="D22" s="39"/>
      <c r="E22" s="39"/>
      <c r="F22" s="39"/>
    </row>
    <row r="23" spans="1:6" ht="18" hidden="1" customHeight="1">
      <c r="A23" s="8"/>
      <c r="B23" s="9" t="e">
        <f>VLOOKUP($A23,[1]National!$A$2:$U$175, 2)</f>
        <v>#N/A</v>
      </c>
      <c r="C23" s="9" t="e">
        <f>VLOOKUP($A23,[1]National!$A$2:$U$175, 20)</f>
        <v>#N/A</v>
      </c>
      <c r="D23" s="39"/>
      <c r="E23" s="39"/>
      <c r="F23" s="39"/>
    </row>
    <row r="24" spans="1:6" ht="18" hidden="1" customHeight="1">
      <c r="F24" s="1" t="s">
        <v>32</v>
      </c>
    </row>
    <row r="25" spans="1:6" ht="18" hidden="1" customHeight="1">
      <c r="A25" s="5" t="s">
        <v>2</v>
      </c>
      <c r="B25" s="6" t="s">
        <v>3</v>
      </c>
      <c r="C25" s="7" t="s">
        <v>4</v>
      </c>
      <c r="D25" s="7" t="s">
        <v>1</v>
      </c>
      <c r="E25" s="7" t="s">
        <v>5</v>
      </c>
      <c r="F25" s="5" t="s">
        <v>6</v>
      </c>
    </row>
    <row r="26" spans="1:6" ht="18" hidden="1" customHeight="1">
      <c r="A26" s="8"/>
      <c r="B26" s="9" t="e">
        <f>VLOOKUP($A26,[1]National!$A$2:$U$175, 2)</f>
        <v>#N/A</v>
      </c>
      <c r="C26" s="9" t="e">
        <f>VLOOKUP($A26,[1]National!$A$2:$U$175, 20)</f>
        <v>#N/A</v>
      </c>
      <c r="D26" s="39"/>
      <c r="E26" s="39"/>
      <c r="F26" s="39"/>
    </row>
    <row r="27" spans="1:6" ht="18" hidden="1" customHeight="1">
      <c r="A27" s="8">
        <v>232</v>
      </c>
      <c r="B27" s="9" t="str">
        <f>VLOOKUP($A27,[1]National!$A$2:$U$175, 2)</f>
        <v>Hussain Riza</v>
      </c>
      <c r="C27" s="9" t="str">
        <f>VLOOKUP($A27,[1]National!$A$2:$U$175, 20)</f>
        <v>Dhivehi Sifainge Club</v>
      </c>
      <c r="D27" s="39">
        <v>53.9</v>
      </c>
      <c r="E27" s="39">
        <v>1</v>
      </c>
      <c r="F27" s="15" t="s">
        <v>36</v>
      </c>
    </row>
    <row r="28" spans="1:6" ht="18" hidden="1" customHeight="1">
      <c r="A28" s="8">
        <v>136</v>
      </c>
      <c r="B28" s="9" t="str">
        <f>VLOOKUP($A28,[1]National!$A$2:$U$175, 2)</f>
        <v>Ahmed Anoof</v>
      </c>
      <c r="C28" s="9" t="str">
        <f>VLOOKUP($A28,[1]National!$A$2:$U$175, 20)</f>
        <v>Club All Star</v>
      </c>
      <c r="D28" s="39">
        <v>54.4</v>
      </c>
      <c r="E28" s="39">
        <v>2</v>
      </c>
      <c r="F28" s="39" t="s">
        <v>36</v>
      </c>
    </row>
    <row r="29" spans="1:6" ht="18" hidden="1" customHeight="1">
      <c r="A29" s="8">
        <v>187</v>
      </c>
      <c r="B29" s="9" t="str">
        <f>VLOOKUP($A29,[1]National!$A$2:$U$175, 2)</f>
        <v>Hassan Faihath Qudrathullah</v>
      </c>
      <c r="C29" s="9" t="str">
        <f>VLOOKUP($A29,[1]National!$A$2:$U$175, 20)</f>
        <v>Runners Maldives</v>
      </c>
      <c r="D29" s="39">
        <v>57.7</v>
      </c>
      <c r="E29" s="39">
        <v>3</v>
      </c>
      <c r="F29" s="39"/>
    </row>
    <row r="30" spans="1:6" ht="18" hidden="1" customHeight="1">
      <c r="A30" s="8">
        <v>163</v>
      </c>
      <c r="B30" s="9" t="str">
        <f>VLOOKUP($A30,[1]National!$A$2:$U$175, 2)</f>
        <v>Hussain Hashim</v>
      </c>
      <c r="C30" s="9" t="str">
        <f>VLOOKUP($A30,[1]National!$A$2:$U$175, 20)</f>
        <v>LT Sports Club</v>
      </c>
      <c r="D30" s="39" t="s">
        <v>61</v>
      </c>
      <c r="E30" s="39">
        <v>4</v>
      </c>
      <c r="F30" s="39"/>
    </row>
    <row r="31" spans="1:6" ht="18" hidden="1" customHeight="1">
      <c r="A31" s="8">
        <v>118</v>
      </c>
      <c r="B31" s="9" t="str">
        <f>VLOOKUP($A31,[1]National!$A$2:$U$175, 2)</f>
        <v>Mohamed Reeman</v>
      </c>
      <c r="C31" s="9" t="str">
        <f>VLOOKUP($A31,[1]National!$A$2:$U$175, 20)</f>
        <v>Island Ocean Club</v>
      </c>
      <c r="D31" s="39" t="s">
        <v>62</v>
      </c>
      <c r="E31" s="39">
        <v>5</v>
      </c>
      <c r="F31" s="39"/>
    </row>
    <row r="32" spans="1:6" ht="18" hidden="1" customHeight="1">
      <c r="A32" s="8">
        <v>121</v>
      </c>
      <c r="B32" s="9" t="str">
        <f>VLOOKUP($A32,[1]National!$A$2:$U$175, 2)</f>
        <v>Abdulla Saleem</v>
      </c>
      <c r="C32" s="9" t="str">
        <f>VLOOKUP($A32,[1]National!$A$2:$U$175, 20)</f>
        <v>Queen Sports Club</v>
      </c>
      <c r="D32" s="39" t="s">
        <v>35</v>
      </c>
      <c r="E32" s="39"/>
      <c r="F32" s="39"/>
    </row>
    <row r="33" spans="1:6" ht="18" hidden="1" customHeight="1">
      <c r="A33" s="8"/>
      <c r="B33" s="9" t="e">
        <f>VLOOKUP($A33,[1]National!$A$2:$U$175, 2)</f>
        <v>#N/A</v>
      </c>
      <c r="C33" s="9" t="e">
        <f>VLOOKUP($A33,[1]National!$A$2:$U$175, 20)</f>
        <v>#N/A</v>
      </c>
      <c r="D33" s="39"/>
      <c r="E33" s="39"/>
      <c r="F33" s="39"/>
    </row>
    <row r="34" spans="1:6" ht="18" hidden="1" customHeight="1"/>
    <row r="35" spans="1:6" ht="18" customHeight="1">
      <c r="B35" s="43">
        <v>42280</v>
      </c>
      <c r="F35" s="1" t="s">
        <v>13</v>
      </c>
    </row>
    <row r="36" spans="1:6" ht="18" customHeight="1">
      <c r="A36" s="5" t="s">
        <v>2</v>
      </c>
      <c r="B36" s="6" t="s">
        <v>3</v>
      </c>
      <c r="C36" s="7" t="s">
        <v>4</v>
      </c>
      <c r="D36" s="7" t="s">
        <v>1</v>
      </c>
      <c r="E36" s="7" t="s">
        <v>5</v>
      </c>
      <c r="F36" s="5" t="s">
        <v>6</v>
      </c>
    </row>
    <row r="37" spans="1:6" ht="18" customHeight="1">
      <c r="A37" s="8">
        <v>234</v>
      </c>
      <c r="B37" s="9" t="str">
        <f>VLOOKUP($A37,[1]National!$A$2:$U$175, 2)</f>
        <v>Hussain Inash</v>
      </c>
      <c r="C37" s="9" t="str">
        <f>VLOOKUP($A37,[1]National!$A$2:$U$175, 20)</f>
        <v>Dhivehi Sifainge Club</v>
      </c>
      <c r="D37" s="39">
        <v>50.5</v>
      </c>
      <c r="E37" s="39">
        <v>1</v>
      </c>
      <c r="F37" s="39"/>
    </row>
    <row r="38" spans="1:6" ht="18" customHeight="1">
      <c r="A38" s="8">
        <v>134</v>
      </c>
      <c r="B38" s="9" t="str">
        <f>VLOOKUP($A38,[1]National!$A$2:$U$175, 2)</f>
        <v>Mohamed Naail</v>
      </c>
      <c r="C38" s="9" t="str">
        <f>VLOOKUP($A38,[1]National!$A$2:$U$175, 20)</f>
        <v>Club All Star</v>
      </c>
      <c r="D38" s="39">
        <v>51.4</v>
      </c>
      <c r="E38" s="39">
        <v>2</v>
      </c>
      <c r="F38" s="15"/>
    </row>
    <row r="39" spans="1:6" ht="18" customHeight="1">
      <c r="A39" s="8">
        <v>232</v>
      </c>
      <c r="B39" s="9" t="str">
        <f>VLOOKUP($A39,[1]National!$A$2:$U$175, 2)</f>
        <v>Hussain Riza</v>
      </c>
      <c r="C39" s="9" t="str">
        <f>VLOOKUP($A39,[1]National!$A$2:$U$175, 20)</f>
        <v>Dhivehi Sifainge Club</v>
      </c>
      <c r="D39" s="39">
        <v>52.9</v>
      </c>
      <c r="E39" s="39">
        <v>3</v>
      </c>
      <c r="F39" s="39"/>
    </row>
    <row r="40" spans="1:6" ht="18" customHeight="1">
      <c r="A40" s="8">
        <v>186</v>
      </c>
      <c r="B40" s="9" t="str">
        <f>VLOOKUP($A40,[1]National!$A$2:$U$175, 2)</f>
        <v>Mohamed Adil</v>
      </c>
      <c r="C40" s="9" t="str">
        <f>VLOOKUP($A40,[1]National!$A$2:$U$175, 20)</f>
        <v>Runners Maldives</v>
      </c>
      <c r="D40" s="39">
        <v>54.1</v>
      </c>
      <c r="E40" s="39">
        <v>4</v>
      </c>
      <c r="F40" s="39"/>
    </row>
    <row r="41" spans="1:6" ht="18" customHeight="1">
      <c r="A41" s="8">
        <v>136</v>
      </c>
      <c r="B41" s="9" t="str">
        <f>VLOOKUP($A41,[1]National!$A$2:$U$175, 2)</f>
        <v>Ahmed Anoof</v>
      </c>
      <c r="C41" s="9" t="str">
        <f>VLOOKUP($A41,[1]National!$A$2:$U$175, 20)</f>
        <v>Club All Star</v>
      </c>
      <c r="D41" s="39">
        <v>54.8</v>
      </c>
      <c r="E41" s="39">
        <v>5</v>
      </c>
      <c r="F41" s="39"/>
    </row>
    <row r="42" spans="1:6" ht="18" customHeight="1">
      <c r="A42" s="8">
        <v>229</v>
      </c>
      <c r="B42" s="9" t="str">
        <f>VLOOKUP($A42,[1]National!$A$2:$U$175, 2)</f>
        <v>Adil Rasheed</v>
      </c>
      <c r="C42" s="9" t="str">
        <f>VLOOKUP($A42,[1]National!$A$2:$U$175, 20)</f>
        <v>Dhivehi Sifainge Club</v>
      </c>
      <c r="D42" s="39"/>
      <c r="E42" s="39"/>
      <c r="F42" s="39"/>
    </row>
    <row r="43" spans="1:6" ht="18" customHeight="1">
      <c r="A43" s="8">
        <v>105</v>
      </c>
      <c r="B43" s="9" t="str">
        <f>VLOOKUP($A43,[1]National!$A$2:$U$175, 2)</f>
        <v>Perupura Devayalage Gayan Lasantha Wickramsasinghe</v>
      </c>
      <c r="C43" s="9" t="str">
        <f>VLOOKUP($A43,[1]National!$A$2:$U$175, 20)</f>
        <v>Xiphius Sports Club</v>
      </c>
      <c r="D43" s="39"/>
      <c r="E43" s="39"/>
      <c r="F43" s="39"/>
    </row>
    <row r="44" spans="1:6" ht="18" customHeight="1">
      <c r="A44" s="8">
        <v>106</v>
      </c>
      <c r="B44" s="9" t="str">
        <f>VLOOKUP($A44,[1]National!$A$2:$U$175, 2)</f>
        <v>Ali Sham</v>
      </c>
      <c r="C44" s="9" t="str">
        <f>VLOOKUP($A44,[1]National!$A$2:$U$175, 20)</f>
        <v>Xiphius Sports Club</v>
      </c>
      <c r="D44" s="39"/>
      <c r="E44" s="39"/>
      <c r="F44" s="39"/>
    </row>
  </sheetData>
  <sortState ref="A37:E44">
    <sortCondition ref="E37:E44"/>
  </sortState>
  <mergeCells count="1">
    <mergeCell ref="A1:F1"/>
  </mergeCells>
  <conditionalFormatting sqref="B5:C5">
    <cfRule type="containsText" dxfId="176" priority="42" operator="containsText" text="#N/A">
      <formula>NOT(ISERROR(SEARCH("#N/A",B5)))</formula>
    </cfRule>
  </conditionalFormatting>
  <conditionalFormatting sqref="C5">
    <cfRule type="containsErrors" dxfId="175" priority="40">
      <formula>ISERROR(C5)</formula>
    </cfRule>
    <cfRule type="containsErrors" dxfId="174" priority="41">
      <formula>ISERROR(C5)</formula>
    </cfRule>
  </conditionalFormatting>
  <conditionalFormatting sqref="B15:C15">
    <cfRule type="containsText" dxfId="173" priority="39" operator="containsText" text="#N/A">
      <formula>NOT(ISERROR(SEARCH("#N/A",B15)))</formula>
    </cfRule>
  </conditionalFormatting>
  <conditionalFormatting sqref="C15">
    <cfRule type="containsErrors" dxfId="172" priority="37">
      <formula>ISERROR(C15)</formula>
    </cfRule>
    <cfRule type="containsErrors" dxfId="171" priority="38">
      <formula>ISERROR(C15)</formula>
    </cfRule>
  </conditionalFormatting>
  <conditionalFormatting sqref="B15:C15">
    <cfRule type="containsText" dxfId="170" priority="36" operator="containsText" text="#N/A">
      <formula>NOT(ISERROR(SEARCH("#N/A",B15)))</formula>
    </cfRule>
  </conditionalFormatting>
  <conditionalFormatting sqref="C15">
    <cfRule type="containsErrors" dxfId="169" priority="34">
      <formula>ISERROR(C15)</formula>
    </cfRule>
    <cfRule type="containsErrors" dxfId="168" priority="35">
      <formula>ISERROR(C15)</formula>
    </cfRule>
  </conditionalFormatting>
  <conditionalFormatting sqref="B15:C15">
    <cfRule type="containsText" dxfId="167" priority="33" operator="containsText" text="#N/A">
      <formula>NOT(ISERROR(SEARCH("#N/A",B15)))</formula>
    </cfRule>
  </conditionalFormatting>
  <conditionalFormatting sqref="C15">
    <cfRule type="containsErrors" dxfId="166" priority="31">
      <formula>ISERROR(C15)</formula>
    </cfRule>
    <cfRule type="containsErrors" dxfId="165" priority="32">
      <formula>ISERROR(C15)</formula>
    </cfRule>
  </conditionalFormatting>
  <conditionalFormatting sqref="B25:C25">
    <cfRule type="containsText" dxfId="164" priority="30" operator="containsText" text="#N/A">
      <formula>NOT(ISERROR(SEARCH("#N/A",B25)))</formula>
    </cfRule>
  </conditionalFormatting>
  <conditionalFormatting sqref="C25">
    <cfRule type="containsErrors" dxfId="163" priority="28">
      <formula>ISERROR(C25)</formula>
    </cfRule>
    <cfRule type="containsErrors" dxfId="162" priority="29">
      <formula>ISERROR(C25)</formula>
    </cfRule>
  </conditionalFormatting>
  <conditionalFormatting sqref="B6:C13">
    <cfRule type="containsText" dxfId="161" priority="18" operator="containsText" text="#N/A">
      <formula>NOT(ISERROR(SEARCH("#N/A",B6)))</formula>
    </cfRule>
  </conditionalFormatting>
  <conditionalFormatting sqref="C6:C13">
    <cfRule type="containsErrors" dxfId="160" priority="16">
      <formula>ISERROR(C6)</formula>
    </cfRule>
    <cfRule type="containsErrors" dxfId="159" priority="17">
      <formula>ISERROR(C6)</formula>
    </cfRule>
  </conditionalFormatting>
  <conditionalFormatting sqref="B26:C33">
    <cfRule type="containsText" dxfId="158" priority="12" operator="containsText" text="#N/A">
      <formula>NOT(ISERROR(SEARCH("#N/A",B26)))</formula>
    </cfRule>
  </conditionalFormatting>
  <conditionalFormatting sqref="C26:C33">
    <cfRule type="containsErrors" dxfId="157" priority="10">
      <formula>ISERROR(C26)</formula>
    </cfRule>
    <cfRule type="containsErrors" dxfId="156" priority="11">
      <formula>ISERROR(C26)</formula>
    </cfRule>
  </conditionalFormatting>
  <conditionalFormatting sqref="B16:C23">
    <cfRule type="containsText" dxfId="155" priority="9" operator="containsText" text="#N/A">
      <formula>NOT(ISERROR(SEARCH("#N/A",B16)))</formula>
    </cfRule>
  </conditionalFormatting>
  <conditionalFormatting sqref="C16:C23">
    <cfRule type="containsErrors" dxfId="154" priority="7">
      <formula>ISERROR(C16)</formula>
    </cfRule>
    <cfRule type="containsErrors" dxfId="153" priority="8">
      <formula>ISERROR(C16)</formula>
    </cfRule>
  </conditionalFormatting>
  <conditionalFormatting sqref="B36:C36">
    <cfRule type="containsText" dxfId="152" priority="6" operator="containsText" text="#N/A">
      <formula>NOT(ISERROR(SEARCH("#N/A",B36)))</formula>
    </cfRule>
  </conditionalFormatting>
  <conditionalFormatting sqref="C36">
    <cfRule type="containsErrors" dxfId="151" priority="4">
      <formula>ISERROR(C36)</formula>
    </cfRule>
    <cfRule type="containsErrors" dxfId="150" priority="5">
      <formula>ISERROR(C36)</formula>
    </cfRule>
  </conditionalFormatting>
  <conditionalFormatting sqref="B37:C44">
    <cfRule type="containsText" dxfId="149" priority="3" operator="containsText" text="#N/A">
      <formula>NOT(ISERROR(SEARCH("#N/A",B37)))</formula>
    </cfRule>
  </conditionalFormatting>
  <conditionalFormatting sqref="C37:C44">
    <cfRule type="containsErrors" dxfId="148" priority="1">
      <formula>ISERROR(C37)</formula>
    </cfRule>
    <cfRule type="containsErrors" dxfId="147" priority="2">
      <formula>ISERROR(C37)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F26"/>
  <sheetViews>
    <sheetView workbookViewId="0">
      <selection activeCell="A6" sqref="A6:E8"/>
    </sheetView>
  </sheetViews>
  <sheetFormatPr defaultColWidth="9.140625" defaultRowHeight="18" customHeight="1"/>
  <cols>
    <col min="1" max="1" width="5.7109375" style="1" customWidth="1"/>
    <col min="2" max="2" width="25.7109375" style="1" customWidth="1"/>
    <col min="3" max="3" width="35.7109375" style="1" customWidth="1"/>
    <col min="4" max="6" width="8.7109375" style="1" customWidth="1"/>
    <col min="7" max="16384" width="9.140625" style="1"/>
  </cols>
  <sheetData>
    <row r="1" spans="1:6" ht="18" customHeight="1">
      <c r="A1" s="49" t="s">
        <v>1</v>
      </c>
      <c r="B1" s="49"/>
      <c r="C1" s="49"/>
      <c r="D1" s="49"/>
      <c r="E1" s="49"/>
      <c r="F1" s="49"/>
    </row>
    <row r="2" spans="1:6" ht="18" customHeight="1">
      <c r="A2" s="17" t="s">
        <v>7</v>
      </c>
      <c r="B2" s="23" t="s">
        <v>19</v>
      </c>
      <c r="C2" s="16"/>
      <c r="D2" s="17" t="s">
        <v>10</v>
      </c>
      <c r="E2" s="18" t="s">
        <v>63</v>
      </c>
      <c r="F2" s="18"/>
    </row>
    <row r="3" spans="1:6" ht="18" customHeight="1">
      <c r="A3" s="17" t="s">
        <v>8</v>
      </c>
      <c r="B3" s="34">
        <v>42279</v>
      </c>
      <c r="C3" s="16"/>
      <c r="D3" s="17" t="s">
        <v>11</v>
      </c>
      <c r="E3" s="18" t="s">
        <v>64</v>
      </c>
      <c r="F3" s="18"/>
    </row>
    <row r="4" spans="1:6" ht="18" customHeight="1">
      <c r="A4" s="2"/>
      <c r="B4" s="4"/>
      <c r="D4" s="3"/>
      <c r="E4" s="3"/>
      <c r="F4" s="3"/>
    </row>
    <row r="5" spans="1:6" ht="18" customHeight="1">
      <c r="A5" s="5" t="s">
        <v>2</v>
      </c>
      <c r="B5" s="6" t="s">
        <v>3</v>
      </c>
      <c r="C5" s="7" t="s">
        <v>4</v>
      </c>
      <c r="D5" s="7" t="s">
        <v>1</v>
      </c>
      <c r="E5" s="7" t="s">
        <v>5</v>
      </c>
      <c r="F5" s="5" t="s">
        <v>6</v>
      </c>
    </row>
    <row r="6" spans="1:6" ht="18" customHeight="1">
      <c r="A6" s="8">
        <v>105</v>
      </c>
      <c r="B6" s="9" t="str">
        <f>VLOOKUP($A6,[1]National!$A$2:$U$175, 2)</f>
        <v>Perupura Devayalage Gayan Lasantha Wickramsasinghe</v>
      </c>
      <c r="C6" s="9" t="str">
        <f>VLOOKUP($A6,[1]National!$A$2:$U$175, 20)</f>
        <v>Xiphius Sports Club</v>
      </c>
      <c r="D6" s="39" t="s">
        <v>66</v>
      </c>
      <c r="E6" s="39">
        <v>1</v>
      </c>
      <c r="F6" s="15"/>
    </row>
    <row r="7" spans="1:6" ht="18" customHeight="1">
      <c r="A7" s="8">
        <v>257</v>
      </c>
      <c r="B7" s="9" t="str">
        <f>VLOOKUP($A7,[1]National!$A$2:$U$175, 2)</f>
        <v>Ahmed Hassan</v>
      </c>
      <c r="C7" s="9" t="str">
        <f>VLOOKUP($A7,[1]National!$A$2:$U$175, 20)</f>
        <v>Xiphius Sports Club</v>
      </c>
      <c r="D7" s="39" t="s">
        <v>71</v>
      </c>
      <c r="E7" s="39">
        <v>2</v>
      </c>
      <c r="F7" s="39"/>
    </row>
    <row r="8" spans="1:6" ht="18" customHeight="1">
      <c r="A8" s="8">
        <v>134</v>
      </c>
      <c r="B8" s="9" t="str">
        <f>VLOOKUP($A8,[1]National!$A$2:$U$175, 2)</f>
        <v>Mohamed Naail</v>
      </c>
      <c r="C8" s="9" t="str">
        <f>VLOOKUP($A8,[1]National!$A$2:$U$175, 20)</f>
        <v>Club All Star</v>
      </c>
      <c r="D8" s="39" t="s">
        <v>69</v>
      </c>
      <c r="E8" s="39">
        <v>3</v>
      </c>
      <c r="F8" s="39"/>
    </row>
    <row r="9" spans="1:6" ht="18" customHeight="1">
      <c r="A9" s="8">
        <v>232</v>
      </c>
      <c r="B9" s="9" t="str">
        <f>VLOOKUP($A9,[1]National!$A$2:$U$175, 2)</f>
        <v>Hussain Riza</v>
      </c>
      <c r="C9" s="9" t="str">
        <f>VLOOKUP($A9,[1]National!$A$2:$U$175, 20)</f>
        <v>Dhivehi Sifainge Club</v>
      </c>
      <c r="D9" s="39" t="s">
        <v>76</v>
      </c>
      <c r="E9" s="39">
        <v>4</v>
      </c>
      <c r="F9" s="39"/>
    </row>
    <row r="10" spans="1:6" ht="18" customHeight="1">
      <c r="A10" s="8">
        <v>187</v>
      </c>
      <c r="B10" s="9" t="str">
        <f>VLOOKUP($A10,[1]National!$A$2:$U$175, 2)</f>
        <v>Hassan Faihath Qudrathullah</v>
      </c>
      <c r="C10" s="9" t="str">
        <f>VLOOKUP($A10,[1]National!$A$2:$U$175, 20)</f>
        <v>Runners Maldives</v>
      </c>
      <c r="D10" s="39" t="s">
        <v>74</v>
      </c>
      <c r="E10" s="39">
        <v>5</v>
      </c>
      <c r="F10" s="39"/>
    </row>
    <row r="11" spans="1:6" ht="18" customHeight="1">
      <c r="A11" s="8">
        <v>229</v>
      </c>
      <c r="B11" s="9" t="str">
        <f>VLOOKUP($A11,[1]National!$A$2:$U$175, 2)</f>
        <v>Adil Rasheed</v>
      </c>
      <c r="C11" s="9" t="str">
        <f>VLOOKUP($A11,[1]National!$A$2:$U$175, 20)</f>
        <v>Dhivehi Sifainge Club</v>
      </c>
      <c r="D11" s="39" t="s">
        <v>74</v>
      </c>
      <c r="E11" s="39">
        <v>6</v>
      </c>
      <c r="F11" s="39"/>
    </row>
    <row r="12" spans="1:6" ht="18" customHeight="1">
      <c r="A12" s="8">
        <v>131</v>
      </c>
      <c r="B12" s="9" t="str">
        <f>VLOOKUP($A12,[1]National!$A$2:$U$175, 2)</f>
        <v>Hussain Ahmed</v>
      </c>
      <c r="C12" s="9" t="str">
        <f>VLOOKUP($A12,[1]National!$A$2:$U$175, 20)</f>
        <v>Club Eagles</v>
      </c>
      <c r="D12" s="39" t="s">
        <v>67</v>
      </c>
      <c r="E12" s="39">
        <v>7</v>
      </c>
      <c r="F12" s="39"/>
    </row>
    <row r="13" spans="1:6" ht="18" customHeight="1">
      <c r="A13" s="8">
        <v>146</v>
      </c>
      <c r="B13" s="9" t="str">
        <f>VLOOKUP($A13,[1]National!$A$2:$U$175, 2)</f>
        <v>Mohamed Zakariyya</v>
      </c>
      <c r="C13" s="9" t="str">
        <f>VLOOKUP($A13,[1]National!$A$2:$U$175, 20)</f>
        <v>Club All Star</v>
      </c>
      <c r="D13" s="39" t="s">
        <v>70</v>
      </c>
      <c r="E13" s="39">
        <v>8</v>
      </c>
      <c r="F13" s="39"/>
    </row>
    <row r="14" spans="1:6" ht="18" customHeight="1">
      <c r="A14" s="8">
        <v>226</v>
      </c>
      <c r="B14" s="9" t="str">
        <f>VLOOKUP($A14,[1]National!$A$2:$U$175, 2)</f>
        <v>Musthafa Mohamed</v>
      </c>
      <c r="C14" s="9" t="str">
        <f>VLOOKUP($A14,[1]National!$A$2:$U$175, 20)</f>
        <v>Dhivehi Sifainge Club</v>
      </c>
      <c r="D14" s="39" t="s">
        <v>75</v>
      </c>
      <c r="E14" s="39">
        <v>9</v>
      </c>
      <c r="F14" s="39"/>
    </row>
    <row r="15" spans="1:6" ht="18" customHeight="1">
      <c r="A15" s="8">
        <v>163</v>
      </c>
      <c r="B15" s="9" t="str">
        <f>VLOOKUP($A15,[1]National!$A$2:$U$175, 2)</f>
        <v>Hussain Hashim</v>
      </c>
      <c r="C15" s="9" t="str">
        <f>VLOOKUP($A15,[1]National!$A$2:$U$175, 20)</f>
        <v>LT Sports Club</v>
      </c>
      <c r="D15" s="39" t="s">
        <v>73</v>
      </c>
      <c r="E15" s="39">
        <v>10</v>
      </c>
      <c r="F15" s="15"/>
    </row>
    <row r="16" spans="1:6" ht="18" customHeight="1">
      <c r="A16" s="8">
        <v>132</v>
      </c>
      <c r="B16" s="9" t="str">
        <f>VLOOKUP($A16,[1]National!$A$2:$U$175, 2)</f>
        <v>Ahmed Shahud</v>
      </c>
      <c r="C16" s="9" t="str">
        <f>VLOOKUP($A16,[1]National!$A$2:$U$175, 20)</f>
        <v>Club Eagles</v>
      </c>
      <c r="D16" s="39" t="s">
        <v>68</v>
      </c>
      <c r="E16" s="39">
        <v>11</v>
      </c>
      <c r="F16" s="39"/>
    </row>
    <row r="17" spans="1:6" ht="18" customHeight="1">
      <c r="A17" s="8">
        <v>162</v>
      </c>
      <c r="B17" s="9" t="str">
        <f>VLOOKUP($A17,[1]National!$A$2:$U$175, 2)</f>
        <v>Ahmed Lujan</v>
      </c>
      <c r="C17" s="9" t="str">
        <f>VLOOKUP($A17,[1]National!$A$2:$U$175, 20)</f>
        <v>LT Sports Club</v>
      </c>
      <c r="D17" s="39" t="s">
        <v>72</v>
      </c>
      <c r="E17" s="39">
        <v>12</v>
      </c>
      <c r="F17" s="39"/>
    </row>
    <row r="18" spans="1:6" ht="18" customHeight="1">
      <c r="A18" s="8">
        <v>104</v>
      </c>
      <c r="B18" s="9" t="str">
        <f>VLOOKUP($A18,[1]National!$A$2:$U$175, 2)</f>
        <v>Mahapedi Gedara Sajith Indralal Uma</v>
      </c>
      <c r="C18" s="9" t="str">
        <f>VLOOKUP($A18,[1]National!$A$2:$U$175, 20)</f>
        <v>Xiphius Sports Club</v>
      </c>
      <c r="D18" s="39"/>
      <c r="E18" s="39"/>
      <c r="F18" s="39"/>
    </row>
    <row r="19" spans="1:6" ht="18" customHeight="1">
      <c r="A19" s="8">
        <v>112</v>
      </c>
      <c r="B19" s="9" t="str">
        <f>VLOOKUP($A19,[1]National!$A$2:$U$175, 2)</f>
        <v>Mashaar Ibrahim</v>
      </c>
      <c r="C19" s="9" t="str">
        <f>VLOOKUP($A19,[1]National!$A$2:$U$175, 20)</f>
        <v>KY SPORTS ACADEMY</v>
      </c>
      <c r="D19" s="39"/>
      <c r="E19" s="39"/>
      <c r="F19" s="39"/>
    </row>
    <row r="20" spans="1:6" ht="18" customHeight="1">
      <c r="A20" s="8">
        <v>118</v>
      </c>
      <c r="B20" s="9" t="str">
        <f>VLOOKUP($A20,[1]National!$A$2:$U$175, 2)</f>
        <v>Mohamed Reeman</v>
      </c>
      <c r="C20" s="9" t="str">
        <f>VLOOKUP($A20,[1]National!$A$2:$U$175, 20)</f>
        <v>Island Ocean Club</v>
      </c>
      <c r="D20" s="39"/>
      <c r="E20" s="39"/>
      <c r="F20" s="39"/>
    </row>
    <row r="21" spans="1:6" ht="18" customHeight="1">
      <c r="A21" s="8">
        <v>119</v>
      </c>
      <c r="B21" s="9" t="str">
        <f>VLOOKUP($A21,[1]National!$A$2:$U$175, 2)</f>
        <v>Ibrahim Latheef</v>
      </c>
      <c r="C21" s="9" t="str">
        <f>VLOOKUP($A21,[1]National!$A$2:$U$175, 20)</f>
        <v>Sports Club Dhirun</v>
      </c>
      <c r="D21" s="39"/>
      <c r="E21" s="39"/>
      <c r="F21" s="39"/>
    </row>
    <row r="22" spans="1:6" ht="18" customHeight="1">
      <c r="A22" s="8">
        <v>121</v>
      </c>
      <c r="B22" s="9" t="str">
        <f>VLOOKUP($A22,[1]National!$A$2:$U$175, 2)</f>
        <v>Abdulla Saleem</v>
      </c>
      <c r="C22" s="9" t="str">
        <f>VLOOKUP($A22,[1]National!$A$2:$U$175, 20)</f>
        <v>Queen Sports Club</v>
      </c>
      <c r="D22" s="39"/>
      <c r="E22" s="39"/>
      <c r="F22" s="39"/>
    </row>
    <row r="23" spans="1:6" ht="18" customHeight="1">
      <c r="A23" s="8">
        <v>122</v>
      </c>
      <c r="B23" s="9" t="str">
        <f>VLOOKUP($A23,[1]National!$A$2:$U$175, 2)</f>
        <v>Abdulla Adam</v>
      </c>
      <c r="C23" s="9" t="str">
        <f>VLOOKUP($A23,[1]National!$A$2:$U$175, 20)</f>
        <v>Maathoda Sports Club</v>
      </c>
      <c r="D23" s="39"/>
      <c r="E23" s="39"/>
      <c r="F23" s="15"/>
    </row>
    <row r="24" spans="1:6" ht="18" customHeight="1">
      <c r="A24" s="8">
        <v>167</v>
      </c>
      <c r="B24" s="9" t="str">
        <f>VLOOKUP($A24,[1]National!$A$2:$U$175, 2)</f>
        <v>Ahmed Maiz Mohamed</v>
      </c>
      <c r="C24" s="9" t="str">
        <f>VLOOKUP($A24,[1]National!$A$2:$U$175, 20)</f>
        <v>LT Sports Club</v>
      </c>
      <c r="D24" s="39"/>
      <c r="E24" s="39"/>
      <c r="F24" s="39"/>
    </row>
    <row r="25" spans="1:6" ht="18" customHeight="1">
      <c r="A25" s="8">
        <v>213</v>
      </c>
      <c r="B25" s="9" t="str">
        <f>VLOOKUP($A25,[1]National!$A$2:$U$175, 2)</f>
        <v>Mohamed Shaffan</v>
      </c>
      <c r="C25" s="9" t="str">
        <f>VLOOKUP($A25,[1]National!$A$2:$U$175, 20)</f>
        <v>MAD Runners</v>
      </c>
      <c r="D25" s="39"/>
      <c r="E25" s="39"/>
      <c r="F25" s="39"/>
    </row>
    <row r="26" spans="1:6" ht="18" customHeight="1">
      <c r="A26" s="8">
        <v>246</v>
      </c>
      <c r="B26" s="9" t="str">
        <f>VLOOKUP($A26,[1]National!$A$2:$U$175, 2)</f>
        <v>Saifulla Ahmed</v>
      </c>
      <c r="C26" s="9" t="str">
        <f>VLOOKUP($A26,[1]National!$A$2:$U$175, 20)</f>
        <v>Thinadhoo Zuvaanuge Club</v>
      </c>
      <c r="D26" s="39"/>
      <c r="E26" s="39"/>
      <c r="F26" s="39"/>
    </row>
  </sheetData>
  <sortState ref="A6:E26">
    <sortCondition ref="E6:E26"/>
  </sortState>
  <mergeCells count="1">
    <mergeCell ref="A1:F1"/>
  </mergeCells>
  <conditionalFormatting sqref="B5:C26">
    <cfRule type="containsText" dxfId="146" priority="33" operator="containsText" text="#N/A">
      <formula>NOT(ISERROR(SEARCH("#N/A",B5)))</formula>
    </cfRule>
  </conditionalFormatting>
  <conditionalFormatting sqref="C5:C26">
    <cfRule type="containsErrors" dxfId="145" priority="31">
      <formula>ISERROR(C5)</formula>
    </cfRule>
    <cfRule type="containsErrors" dxfId="144" priority="32">
      <formula>ISERROR(C5)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F21"/>
  <sheetViews>
    <sheetView topLeftCell="A2" workbookViewId="0">
      <selection activeCell="H13" sqref="H13"/>
    </sheetView>
  </sheetViews>
  <sheetFormatPr defaultColWidth="9.140625" defaultRowHeight="18" customHeight="1"/>
  <cols>
    <col min="1" max="1" width="5.7109375" style="1" customWidth="1"/>
    <col min="2" max="2" width="25.7109375" style="1" customWidth="1"/>
    <col min="3" max="3" width="35.7109375" style="1" customWidth="1"/>
    <col min="4" max="6" width="8.7109375" style="1" customWidth="1"/>
    <col min="7" max="16384" width="9.140625" style="1"/>
  </cols>
  <sheetData>
    <row r="1" spans="1:6" ht="18" customHeight="1">
      <c r="A1" s="49" t="s">
        <v>1</v>
      </c>
      <c r="B1" s="49"/>
      <c r="C1" s="49"/>
      <c r="D1" s="49"/>
      <c r="E1" s="49"/>
      <c r="F1" s="49"/>
    </row>
    <row r="2" spans="1:6" ht="18" customHeight="1">
      <c r="A2" s="17" t="s">
        <v>7</v>
      </c>
      <c r="B2" s="23" t="s">
        <v>20</v>
      </c>
      <c r="C2" s="16"/>
      <c r="D2" s="17" t="s">
        <v>10</v>
      </c>
      <c r="E2" s="18" t="s">
        <v>28</v>
      </c>
      <c r="F2" s="18"/>
    </row>
    <row r="3" spans="1:6" ht="18" customHeight="1">
      <c r="A3" s="17" t="s">
        <v>8</v>
      </c>
      <c r="B3" s="34">
        <v>42280</v>
      </c>
      <c r="C3" s="16"/>
      <c r="D3" s="17" t="s">
        <v>11</v>
      </c>
      <c r="E3" s="18" t="s">
        <v>27</v>
      </c>
      <c r="F3" s="18"/>
    </row>
    <row r="4" spans="1:6" ht="18" customHeight="1">
      <c r="A4" s="2"/>
      <c r="B4" s="4"/>
      <c r="D4" s="3"/>
      <c r="E4" s="3"/>
      <c r="F4" s="3"/>
    </row>
    <row r="5" spans="1:6" ht="18" customHeight="1">
      <c r="A5" s="5" t="s">
        <v>2</v>
      </c>
      <c r="B5" s="6" t="s">
        <v>3</v>
      </c>
      <c r="C5" s="7" t="s">
        <v>4</v>
      </c>
      <c r="D5" s="7" t="s">
        <v>1</v>
      </c>
      <c r="E5" s="7" t="s">
        <v>5</v>
      </c>
      <c r="F5" s="5" t="s">
        <v>6</v>
      </c>
    </row>
    <row r="6" spans="1:6" ht="18" customHeight="1">
      <c r="A6" s="8">
        <v>104</v>
      </c>
      <c r="B6" s="9" t="str">
        <f>VLOOKUP($A6,[1]National!$A$2:$U$175, 2)</f>
        <v>Mahapedi Gedara Sajith Indralal Uma</v>
      </c>
      <c r="C6" s="9" t="str">
        <f>VLOOKUP($A6,[1]National!$A$2:$U$175, 20)</f>
        <v>Xiphius Sports Club</v>
      </c>
      <c r="D6" s="39" t="s">
        <v>96</v>
      </c>
      <c r="E6" s="39">
        <v>1</v>
      </c>
      <c r="F6" s="15"/>
    </row>
    <row r="7" spans="1:6" ht="18" customHeight="1">
      <c r="A7" s="8">
        <v>228</v>
      </c>
      <c r="B7" s="9" t="str">
        <f>VLOOKUP($A7,[1]National!$A$2:$U$175, 2)</f>
        <v>Shifaz Mohamed</v>
      </c>
      <c r="C7" s="9" t="str">
        <f>VLOOKUP($A7,[1]National!$A$2:$U$175, 20)</f>
        <v>Dhivehi Sifainge Club</v>
      </c>
      <c r="D7" s="39" t="s">
        <v>104</v>
      </c>
      <c r="E7" s="39">
        <v>2</v>
      </c>
      <c r="F7" s="39"/>
    </row>
    <row r="8" spans="1:6" ht="18" customHeight="1">
      <c r="A8" s="8">
        <v>257</v>
      </c>
      <c r="B8" s="9" t="str">
        <f>VLOOKUP($A8,[1]National!$A$2:$U$175, 2)</f>
        <v>Ahmed Hassan</v>
      </c>
      <c r="C8" s="9" t="str">
        <f>VLOOKUP($A8,[1]National!$A$2:$U$175, 20)</f>
        <v>Xiphius Sports Club</v>
      </c>
      <c r="D8" s="39" t="s">
        <v>101</v>
      </c>
      <c r="E8" s="39">
        <v>3</v>
      </c>
      <c r="F8" s="39"/>
    </row>
    <row r="9" spans="1:6" ht="18" customHeight="1">
      <c r="A9" s="8">
        <v>231</v>
      </c>
      <c r="B9" s="9" t="str">
        <f>VLOOKUP($A9,[1]National!$A$2:$U$175, 2)</f>
        <v>Hussain Fazeel</v>
      </c>
      <c r="C9" s="9" t="str">
        <f>VLOOKUP($A9,[1]National!$A$2:$U$175, 20)</f>
        <v>Dhivehi Sifainge Club</v>
      </c>
      <c r="D9" s="39" t="s">
        <v>105</v>
      </c>
      <c r="E9" s="39">
        <v>4</v>
      </c>
      <c r="F9" s="39"/>
    </row>
    <row r="10" spans="1:6" ht="18" customHeight="1">
      <c r="A10" s="8">
        <v>131</v>
      </c>
      <c r="B10" s="9" t="str">
        <f>VLOOKUP($A10,[1]National!$A$2:$U$175, 2)</f>
        <v>Hussain Ahmed</v>
      </c>
      <c r="C10" s="9" t="str">
        <f>VLOOKUP($A10,[1]National!$A$2:$U$175, 20)</f>
        <v>Club Eagles</v>
      </c>
      <c r="D10" s="39" t="s">
        <v>97</v>
      </c>
      <c r="E10" s="39">
        <v>5</v>
      </c>
      <c r="F10" s="39"/>
    </row>
    <row r="11" spans="1:6" ht="18" customHeight="1">
      <c r="A11" s="8">
        <v>138</v>
      </c>
      <c r="B11" s="9" t="str">
        <f>VLOOKUP($A11,[1]National!$A$2:$U$175, 2)</f>
        <v>Yoosuf Ibrahim</v>
      </c>
      <c r="C11" s="9" t="str">
        <f>VLOOKUP($A11,[1]National!$A$2:$U$175, 20)</f>
        <v>Club All Star</v>
      </c>
      <c r="D11" s="39" t="s">
        <v>99</v>
      </c>
      <c r="E11" s="39">
        <v>6</v>
      </c>
      <c r="F11" s="39"/>
    </row>
    <row r="12" spans="1:6" ht="18" customHeight="1">
      <c r="A12" s="8">
        <v>146</v>
      </c>
      <c r="B12" s="9" t="str">
        <f>VLOOKUP($A12,[1]National!$A$2:$U$175, 2)</f>
        <v>Mohamed Zakariyya</v>
      </c>
      <c r="C12" s="9" t="str">
        <f>VLOOKUP($A12,[1]National!$A$2:$U$175, 20)</f>
        <v>Club All Star</v>
      </c>
      <c r="D12" s="39" t="s">
        <v>100</v>
      </c>
      <c r="E12" s="39">
        <v>7</v>
      </c>
      <c r="F12" s="39"/>
    </row>
    <row r="13" spans="1:6" ht="18" customHeight="1">
      <c r="A13" s="8">
        <v>163</v>
      </c>
      <c r="B13" s="9" t="str">
        <f>VLOOKUP($A13,[1]National!$A$2:$U$175, 2)</f>
        <v>Hussain Hashim</v>
      </c>
      <c r="C13" s="9" t="str">
        <f>VLOOKUP($A13,[1]National!$A$2:$U$175, 20)</f>
        <v>LT Sports Club</v>
      </c>
      <c r="D13" s="39" t="s">
        <v>102</v>
      </c>
      <c r="E13" s="39">
        <v>8</v>
      </c>
      <c r="F13" s="39"/>
    </row>
    <row r="14" spans="1:6" ht="18" customHeight="1">
      <c r="A14" s="8">
        <v>132</v>
      </c>
      <c r="B14" s="9" t="str">
        <f>VLOOKUP($A14,[1]National!$A$2:$U$175, 2)</f>
        <v>Ahmed Shahud</v>
      </c>
      <c r="C14" s="9" t="str">
        <f>VLOOKUP($A14,[1]National!$A$2:$U$175, 20)</f>
        <v>Club Eagles</v>
      </c>
      <c r="D14" s="39" t="s">
        <v>98</v>
      </c>
      <c r="E14" s="39">
        <v>9</v>
      </c>
      <c r="F14" s="39"/>
    </row>
    <row r="15" spans="1:6" ht="18" customHeight="1">
      <c r="A15" s="8">
        <v>222</v>
      </c>
      <c r="B15" s="9" t="str">
        <f>VLOOKUP($A15,[1]National!$A$2:$U$175, 2)</f>
        <v>Hassan Mohamed</v>
      </c>
      <c r="C15" s="9" t="str">
        <f>VLOOKUP($A15,[1]National!$A$2:$U$175, 20)</f>
        <v>Club Raiveriyaa</v>
      </c>
      <c r="D15" s="39" t="s">
        <v>103</v>
      </c>
      <c r="E15" s="39">
        <v>10</v>
      </c>
      <c r="F15" s="15"/>
    </row>
    <row r="16" spans="1:6" ht="18" customHeight="1">
      <c r="A16" s="8">
        <v>112</v>
      </c>
      <c r="B16" s="9" t="str">
        <f>VLOOKUP($A16,[1]National!$A$2:$U$175, 2)</f>
        <v>Mashaar Ibrahim</v>
      </c>
      <c r="C16" s="9" t="str">
        <f>VLOOKUP($A16,[1]National!$A$2:$U$175, 20)</f>
        <v>KY SPORTS ACADEMY</v>
      </c>
      <c r="D16" s="39"/>
      <c r="E16" s="39"/>
      <c r="F16" s="39"/>
    </row>
    <row r="17" spans="1:6" ht="18" customHeight="1">
      <c r="A17" s="8">
        <v>122</v>
      </c>
      <c r="B17" s="9" t="str">
        <f>VLOOKUP($A17,[1]National!$A$2:$U$175, 2)</f>
        <v>Abdulla Adam</v>
      </c>
      <c r="C17" s="9" t="str">
        <f>VLOOKUP($A17,[1]National!$A$2:$U$175, 20)</f>
        <v>Maathoda Sports Club</v>
      </c>
      <c r="D17" s="39"/>
      <c r="E17" s="39"/>
      <c r="F17" s="39"/>
    </row>
    <row r="18" spans="1:6" ht="18" customHeight="1">
      <c r="A18" s="8">
        <v>162</v>
      </c>
      <c r="B18" s="9" t="str">
        <f>VLOOKUP($A18,[1]National!$A$2:$U$175, 2)</f>
        <v>Ahmed Lujan</v>
      </c>
      <c r="C18" s="9" t="str">
        <f>VLOOKUP($A18,[1]National!$A$2:$U$175, 20)</f>
        <v>LT Sports Club</v>
      </c>
      <c r="D18" s="39"/>
      <c r="E18" s="39"/>
      <c r="F18" s="39"/>
    </row>
    <row r="19" spans="1:6" ht="18" customHeight="1">
      <c r="A19" s="8">
        <v>213</v>
      </c>
      <c r="B19" s="9" t="str">
        <f>VLOOKUP($A19,[1]National!$A$2:$U$175, 2)</f>
        <v>Mohamed Shaffan</v>
      </c>
      <c r="C19" s="9" t="str">
        <f>VLOOKUP($A19,[1]National!$A$2:$U$175, 20)</f>
        <v>MAD Runners</v>
      </c>
      <c r="D19" s="39"/>
      <c r="E19" s="39"/>
      <c r="F19" s="39"/>
    </row>
    <row r="20" spans="1:6" ht="18" customHeight="1">
      <c r="A20" s="8">
        <v>229</v>
      </c>
      <c r="B20" s="9" t="str">
        <f>VLOOKUP($A20,[1]National!$A$2:$U$175, 2)</f>
        <v>Adil Rasheed</v>
      </c>
      <c r="C20" s="9" t="str">
        <f>VLOOKUP($A20,[1]National!$A$2:$U$175, 20)</f>
        <v>Dhivehi Sifainge Club</v>
      </c>
      <c r="D20" s="39"/>
      <c r="E20" s="39"/>
      <c r="F20" s="39"/>
    </row>
    <row r="21" spans="1:6" ht="18" customHeight="1">
      <c r="A21" s="8">
        <v>246</v>
      </c>
      <c r="B21" s="9" t="str">
        <f>VLOOKUP($A21,[1]National!$A$2:$U$175, 2)</f>
        <v>Saifulla Ahmed</v>
      </c>
      <c r="C21" s="9" t="str">
        <f>VLOOKUP($A21,[1]National!$A$2:$U$175, 20)</f>
        <v>Thinadhoo Zuvaanuge Club</v>
      </c>
      <c r="D21" s="39"/>
      <c r="E21" s="39"/>
      <c r="F21" s="39"/>
    </row>
  </sheetData>
  <sortState ref="A6:E21">
    <sortCondition ref="E6:E21"/>
  </sortState>
  <mergeCells count="1">
    <mergeCell ref="A1:F1"/>
  </mergeCells>
  <conditionalFormatting sqref="B5:C21">
    <cfRule type="containsText" dxfId="143" priority="33" operator="containsText" text="#N/A">
      <formula>NOT(ISERROR(SEARCH("#N/A",B5)))</formula>
    </cfRule>
  </conditionalFormatting>
  <conditionalFormatting sqref="C5:C21">
    <cfRule type="containsErrors" dxfId="142" priority="31">
      <formula>ISERROR(C5)</formula>
    </cfRule>
    <cfRule type="containsErrors" dxfId="141" priority="32">
      <formula>ISERROR(C5)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F27"/>
  <sheetViews>
    <sheetView workbookViewId="0">
      <selection activeCell="A6" sqref="A6:E8"/>
    </sheetView>
  </sheetViews>
  <sheetFormatPr defaultColWidth="9.140625" defaultRowHeight="18" customHeight="1"/>
  <cols>
    <col min="1" max="1" width="5.7109375" style="1" customWidth="1"/>
    <col min="2" max="2" width="25.7109375" style="1" customWidth="1"/>
    <col min="3" max="3" width="35.7109375" style="1" customWidth="1"/>
    <col min="4" max="6" width="8.7109375" style="1" customWidth="1"/>
    <col min="7" max="16384" width="9.140625" style="1"/>
  </cols>
  <sheetData>
    <row r="1" spans="1:6" ht="18" customHeight="1">
      <c r="A1" s="49" t="s">
        <v>1</v>
      </c>
      <c r="B1" s="49"/>
      <c r="C1" s="49"/>
      <c r="D1" s="49"/>
      <c r="E1" s="49"/>
      <c r="F1" s="49"/>
    </row>
    <row r="2" spans="1:6" ht="18" customHeight="1">
      <c r="A2" s="17" t="s">
        <v>7</v>
      </c>
      <c r="B2" s="23" t="s">
        <v>21</v>
      </c>
      <c r="C2" s="16"/>
      <c r="D2" s="17" t="s">
        <v>10</v>
      </c>
      <c r="E2" s="18" t="s">
        <v>28</v>
      </c>
      <c r="F2" s="18"/>
    </row>
    <row r="3" spans="1:6" ht="18" customHeight="1">
      <c r="A3" s="17" t="s">
        <v>8</v>
      </c>
      <c r="B3" s="34">
        <v>42278</v>
      </c>
      <c r="C3" s="16"/>
      <c r="D3" s="17" t="s">
        <v>11</v>
      </c>
      <c r="E3" s="18" t="s">
        <v>27</v>
      </c>
      <c r="F3" s="18"/>
    </row>
    <row r="4" spans="1:6" ht="18" customHeight="1">
      <c r="A4" s="2"/>
      <c r="B4" s="4"/>
      <c r="D4" s="3"/>
      <c r="E4" s="3"/>
      <c r="F4" s="3"/>
    </row>
    <row r="5" spans="1:6" ht="18" customHeight="1">
      <c r="A5" s="5" t="s">
        <v>2</v>
      </c>
      <c r="B5" s="6" t="s">
        <v>3</v>
      </c>
      <c r="C5" s="7" t="s">
        <v>4</v>
      </c>
      <c r="D5" s="7" t="s">
        <v>1</v>
      </c>
      <c r="E5" s="7" t="s">
        <v>5</v>
      </c>
      <c r="F5" s="5" t="s">
        <v>6</v>
      </c>
    </row>
    <row r="6" spans="1:6" ht="18" customHeight="1">
      <c r="A6" s="20">
        <v>104</v>
      </c>
      <c r="B6" s="9" t="str">
        <f>VLOOKUP($A6,[1]National!$A$2:$U$175, 2)</f>
        <v>Mahapedi Gedara Sajith Indralal Uma</v>
      </c>
      <c r="C6" s="9" t="str">
        <f>VLOOKUP($A6,[1]National!$A$2:$U$175, 20)</f>
        <v>Xiphius Sports Club</v>
      </c>
      <c r="D6" s="39" t="s">
        <v>52</v>
      </c>
      <c r="E6" s="39">
        <v>1</v>
      </c>
      <c r="F6" s="15"/>
    </row>
    <row r="7" spans="1:6" ht="18" customHeight="1">
      <c r="A7" s="20">
        <v>228</v>
      </c>
      <c r="B7" s="9" t="str">
        <f>VLOOKUP($A7,[1]National!$A$2:$U$175, 2)</f>
        <v>Shifaz Mohamed</v>
      </c>
      <c r="C7" s="9" t="str">
        <f>VLOOKUP($A7,[1]National!$A$2:$U$175, 20)</f>
        <v>Dhivehi Sifainge Club</v>
      </c>
      <c r="D7" s="39" t="s">
        <v>55</v>
      </c>
      <c r="E7" s="39">
        <v>2</v>
      </c>
      <c r="F7" s="39"/>
    </row>
    <row r="8" spans="1:6" ht="18" customHeight="1">
      <c r="A8" s="20">
        <v>231</v>
      </c>
      <c r="B8" s="9" t="str">
        <f>VLOOKUP($A8,[1]National!$A$2:$U$175, 2)</f>
        <v>Hussain Fazeel</v>
      </c>
      <c r="C8" s="9" t="str">
        <f>VLOOKUP($A8,[1]National!$A$2:$U$175, 20)</f>
        <v>Dhivehi Sifainge Club</v>
      </c>
      <c r="D8" s="39" t="s">
        <v>48</v>
      </c>
      <c r="E8" s="39">
        <v>3</v>
      </c>
      <c r="F8" s="39"/>
    </row>
    <row r="9" spans="1:6" ht="18" customHeight="1">
      <c r="A9" s="20">
        <v>257</v>
      </c>
      <c r="B9" s="9" t="str">
        <f>VLOOKUP($A9,[1]National!$A$2:$U$175, 2)</f>
        <v>Ahmed Hassan</v>
      </c>
      <c r="C9" s="9" t="str">
        <f>VLOOKUP($A9,[1]National!$A$2:$U$175, 20)</f>
        <v>Xiphius Sports Club</v>
      </c>
      <c r="D9" s="39" t="s">
        <v>45</v>
      </c>
      <c r="E9" s="39">
        <v>4</v>
      </c>
      <c r="F9" s="39"/>
    </row>
    <row r="10" spans="1:6" ht="18" customHeight="1">
      <c r="A10" s="20">
        <v>227</v>
      </c>
      <c r="B10" s="9" t="str">
        <f>VLOOKUP($A10,[1]National!$A$2:$U$175, 2)</f>
        <v>Ahmed Riza</v>
      </c>
      <c r="C10" s="9" t="str">
        <f>VLOOKUP($A10,[1]National!$A$2:$U$175, 20)</f>
        <v>Dhivehi Sifainge Club</v>
      </c>
      <c r="D10" s="39" t="s">
        <v>46</v>
      </c>
      <c r="E10" s="39">
        <v>5</v>
      </c>
      <c r="F10" s="39"/>
    </row>
    <row r="11" spans="1:6" ht="18" customHeight="1">
      <c r="A11" s="20">
        <v>146</v>
      </c>
      <c r="B11" s="9" t="str">
        <f>VLOOKUP($A11,[1]National!$A$2:$U$175, 2)</f>
        <v>Mohamed Zakariyya</v>
      </c>
      <c r="C11" s="9" t="str">
        <f>VLOOKUP($A11,[1]National!$A$2:$U$175, 20)</f>
        <v>Club All Star</v>
      </c>
      <c r="D11" s="39" t="s">
        <v>54</v>
      </c>
      <c r="E11" s="39">
        <v>6</v>
      </c>
      <c r="F11" s="39"/>
    </row>
    <row r="12" spans="1:6" ht="18" customHeight="1">
      <c r="A12" s="20">
        <v>180</v>
      </c>
      <c r="B12" s="9" t="str">
        <f>VLOOKUP($A12,[1]National!$A$2:$U$175, 2)</f>
        <v>Ibrahim Shivaz</v>
      </c>
      <c r="C12" s="9" t="str">
        <f>VLOOKUP($A12,[1]National!$A$2:$U$175, 20)</f>
        <v>Runners Maldives</v>
      </c>
      <c r="D12" s="39" t="s">
        <v>51</v>
      </c>
      <c r="E12" s="39">
        <v>7</v>
      </c>
      <c r="F12" s="39"/>
    </row>
    <row r="13" spans="1:6" ht="18" customHeight="1">
      <c r="A13" s="20">
        <v>131</v>
      </c>
      <c r="B13" s="9" t="str">
        <f>VLOOKUP($A13,[1]National!$A$2:$U$175, 2)</f>
        <v>Hussain Ahmed</v>
      </c>
      <c r="C13" s="9" t="str">
        <f>VLOOKUP($A13,[1]National!$A$2:$U$175, 20)</f>
        <v>Club Eagles</v>
      </c>
      <c r="D13" s="39" t="s">
        <v>47</v>
      </c>
      <c r="E13" s="39">
        <v>8</v>
      </c>
      <c r="F13" s="39"/>
    </row>
    <row r="14" spans="1:6" ht="18" customHeight="1">
      <c r="A14" s="20">
        <v>213</v>
      </c>
      <c r="B14" s="9" t="str">
        <f>VLOOKUP($A14,[1]National!$A$2:$U$175, 2)</f>
        <v>Mohamed Shaffan</v>
      </c>
      <c r="C14" s="9" t="str">
        <f>VLOOKUP($A14,[1]National!$A$2:$U$175, 20)</f>
        <v>MAD Runners</v>
      </c>
      <c r="D14" s="39" t="s">
        <v>53</v>
      </c>
      <c r="E14" s="39">
        <v>9</v>
      </c>
      <c r="F14" s="39"/>
    </row>
    <row r="15" spans="1:6" ht="18" customHeight="1">
      <c r="A15" s="20">
        <v>138</v>
      </c>
      <c r="B15" s="9" t="str">
        <f>VLOOKUP($A15,[1]National!$A$2:$U$175, 2)</f>
        <v>Yoosuf Ibrahim</v>
      </c>
      <c r="C15" s="9" t="str">
        <f>VLOOKUP($A15,[1]National!$A$2:$U$175, 20)</f>
        <v>Club All Star</v>
      </c>
      <c r="D15" s="39" t="s">
        <v>56</v>
      </c>
      <c r="E15" s="39">
        <v>10</v>
      </c>
      <c r="F15" s="15"/>
    </row>
    <row r="16" spans="1:6" ht="18" customHeight="1">
      <c r="A16" s="20">
        <v>179</v>
      </c>
      <c r="B16" s="9" t="str">
        <f>VLOOKUP($A16,[1]National!$A$2:$U$175, 2)</f>
        <v>Mohamed Azeem Haroon</v>
      </c>
      <c r="C16" s="9" t="str">
        <f>VLOOKUP($A16,[1]National!$A$2:$U$175, 20)</f>
        <v>Runners Maldives</v>
      </c>
      <c r="D16" s="39" t="s">
        <v>49</v>
      </c>
      <c r="E16" s="39">
        <v>11</v>
      </c>
      <c r="F16" s="39"/>
    </row>
    <row r="17" spans="1:6" ht="18" customHeight="1">
      <c r="A17" s="20">
        <v>210</v>
      </c>
      <c r="B17" s="9" t="str">
        <f>VLOOKUP($A17,[1]National!$A$2:$U$175, 2)</f>
        <v>Ibrahim Rameez</v>
      </c>
      <c r="C17" s="9" t="str">
        <f>VLOOKUP($A17,[1]National!$A$2:$U$175, 20)</f>
        <v>MAD Runners</v>
      </c>
      <c r="D17" s="39" t="s">
        <v>50</v>
      </c>
      <c r="E17" s="39">
        <v>12</v>
      </c>
      <c r="F17" s="39"/>
    </row>
    <row r="18" spans="1:6" ht="18" customHeight="1">
      <c r="A18" s="20">
        <v>144</v>
      </c>
      <c r="B18" s="9" t="str">
        <f>VLOOKUP($A18,[1]National!$A$2:$U$175, 2)</f>
        <v>Adam Firas</v>
      </c>
      <c r="C18" s="9" t="str">
        <f>VLOOKUP($A18,[1]National!$A$2:$U$175, 20)</f>
        <v>Club All Star</v>
      </c>
      <c r="D18" s="39"/>
      <c r="E18" s="39"/>
      <c r="F18" s="39"/>
    </row>
    <row r="19" spans="1:6" ht="18" customHeight="1">
      <c r="A19" s="20">
        <v>124</v>
      </c>
      <c r="B19" s="9" t="str">
        <f>VLOOKUP($A19,[1]National!$A$2:$U$175, 2)</f>
        <v>Ahmed Ashhad</v>
      </c>
      <c r="C19" s="9" t="str">
        <f>VLOOKUP($A19,[1]National!$A$2:$U$175, 20)</f>
        <v>Police Club</v>
      </c>
      <c r="D19" s="39"/>
      <c r="E19" s="39"/>
      <c r="F19" s="39"/>
    </row>
    <row r="20" spans="1:6" ht="18" customHeight="1">
      <c r="A20" s="20">
        <v>102</v>
      </c>
      <c r="B20" s="9" t="str">
        <f>VLOOKUP($A20,[1]National!$A$2:$U$175, 2)</f>
        <v>Ahmed Hassan Didi</v>
      </c>
      <c r="C20" s="9" t="str">
        <f>VLOOKUP($A20,[1]National!$A$2:$U$175, 20)</f>
        <v>MS Helping hand Sports Acadamy</v>
      </c>
      <c r="D20" s="39"/>
      <c r="E20" s="39"/>
      <c r="F20" s="39"/>
    </row>
    <row r="21" spans="1:6" ht="18" customHeight="1">
      <c r="A21" s="20">
        <v>248</v>
      </c>
      <c r="B21" s="9" t="str">
        <f>VLOOKUP($A21,[1]National!$A$2:$U$175, 2)</f>
        <v xml:space="preserve">Ahmed salaam mamdhooh </v>
      </c>
      <c r="C21" s="9" t="str">
        <f>VLOOKUP($A21,[1]National!$A$2:$U$175, 20)</f>
        <v>Thinadhoo Zuvaanuge Club</v>
      </c>
      <c r="D21" s="39"/>
      <c r="E21" s="39"/>
      <c r="F21" s="39"/>
    </row>
    <row r="22" spans="1:6" ht="18" customHeight="1">
      <c r="A22" s="20">
        <v>132</v>
      </c>
      <c r="B22" s="9" t="str">
        <f>VLOOKUP($A22,[1]National!$A$2:$U$175, 2)</f>
        <v>Ahmed Shahud</v>
      </c>
      <c r="C22" s="9" t="str">
        <f>VLOOKUP($A22,[1]National!$A$2:$U$175, 20)</f>
        <v>Club Eagles</v>
      </c>
      <c r="D22" s="39"/>
      <c r="E22" s="39"/>
      <c r="F22" s="39"/>
    </row>
    <row r="23" spans="1:6" ht="18" customHeight="1">
      <c r="A23" s="20">
        <v>101</v>
      </c>
      <c r="B23" s="9" t="str">
        <f>VLOOKUP($A23,[1]National!$A$2:$U$175, 2)</f>
        <v>Hassan Fayaz</v>
      </c>
      <c r="C23" s="9" t="str">
        <f>VLOOKUP($A23,[1]National!$A$2:$U$175, 20)</f>
        <v>New Star</v>
      </c>
      <c r="D23" s="39"/>
      <c r="E23" s="39"/>
      <c r="F23" s="15"/>
    </row>
    <row r="24" spans="1:6" ht="18" customHeight="1">
      <c r="A24" s="20">
        <v>222</v>
      </c>
      <c r="B24" s="9" t="str">
        <f>VLOOKUP($A24,[1]National!$A$2:$U$175, 2)</f>
        <v>Hassan Mohamed</v>
      </c>
      <c r="C24" s="9" t="str">
        <f>VLOOKUP($A24,[1]National!$A$2:$U$175, 20)</f>
        <v>Club Raiveriyaa</v>
      </c>
      <c r="D24" s="39"/>
      <c r="E24" s="39"/>
      <c r="F24" s="39"/>
    </row>
    <row r="25" spans="1:6" ht="18" customHeight="1">
      <c r="A25" s="20">
        <v>103</v>
      </c>
      <c r="B25" s="9" t="str">
        <f>VLOOKUP($A25,[1]National!$A$2:$U$175, 2)</f>
        <v>Ilyas Ahmed</v>
      </c>
      <c r="C25" s="9" t="str">
        <f>VLOOKUP($A25,[1]National!$A$2:$U$175, 20)</f>
        <v>B. G. Sports</v>
      </c>
      <c r="D25" s="39"/>
      <c r="E25" s="39"/>
      <c r="F25" s="39"/>
    </row>
    <row r="26" spans="1:6" ht="18" customHeight="1">
      <c r="A26" s="20">
        <v>209</v>
      </c>
      <c r="B26" s="9" t="str">
        <f>VLOOKUP($A26,[1]National!$A$2:$U$175, 2)</f>
        <v>Mariyam Yusra</v>
      </c>
      <c r="C26" s="9" t="str">
        <f>VLOOKUP($A26,[1]National!$A$2:$U$175, 20)</f>
        <v>MAD Runners</v>
      </c>
      <c r="D26" s="39"/>
      <c r="E26" s="39"/>
      <c r="F26" s="39"/>
    </row>
    <row r="27" spans="1:6" ht="18" customHeight="1">
      <c r="A27" s="20">
        <v>246</v>
      </c>
      <c r="B27" s="9" t="str">
        <f>VLOOKUP($A27,[1]National!$A$2:$U$175, 2)</f>
        <v>Saifulla Ahmed</v>
      </c>
      <c r="C27" s="9" t="str">
        <f>VLOOKUP($A27,[1]National!$A$2:$U$175, 20)</f>
        <v>Thinadhoo Zuvaanuge Club</v>
      </c>
      <c r="D27" s="39"/>
      <c r="E27" s="39"/>
      <c r="F27" s="39"/>
    </row>
  </sheetData>
  <sortState ref="A6:E28">
    <sortCondition ref="E6:E28"/>
  </sortState>
  <mergeCells count="1">
    <mergeCell ref="A1:F1"/>
  </mergeCells>
  <conditionalFormatting sqref="B5:C27">
    <cfRule type="containsText" dxfId="140" priority="33" operator="containsText" text="#N/A">
      <formula>NOT(ISERROR(SEARCH("#N/A",B5)))</formula>
    </cfRule>
  </conditionalFormatting>
  <conditionalFormatting sqref="C5:C27">
    <cfRule type="containsErrors" dxfId="139" priority="31">
      <formula>ISERROR(C5)</formula>
    </cfRule>
    <cfRule type="containsErrors" dxfId="138" priority="32">
      <formula>ISERROR(C5)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M18"/>
  <sheetViews>
    <sheetView workbookViewId="0">
      <selection activeCell="A6" sqref="A6:L8"/>
    </sheetView>
  </sheetViews>
  <sheetFormatPr defaultColWidth="18.7109375" defaultRowHeight="18" customHeight="1"/>
  <cols>
    <col min="1" max="1" width="5.7109375" style="1" customWidth="1"/>
    <col min="2" max="2" width="20.7109375" style="1" customWidth="1"/>
    <col min="3" max="3" width="35.7109375" style="1" customWidth="1"/>
    <col min="4" max="10" width="6.7109375" style="1" customWidth="1"/>
    <col min="11" max="13" width="8.7109375" style="1" customWidth="1"/>
    <col min="14" max="16384" width="18.7109375" style="1"/>
  </cols>
  <sheetData>
    <row r="1" spans="1:13" ht="18" customHeight="1">
      <c r="A1" s="49" t="s">
        <v>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" customHeight="1">
      <c r="A2" s="26" t="s">
        <v>7</v>
      </c>
      <c r="B2" s="27" t="s">
        <v>15</v>
      </c>
      <c r="C2" s="29"/>
      <c r="D2" s="27"/>
      <c r="E2" s="29"/>
      <c r="F2" s="29"/>
      <c r="G2" s="29"/>
      <c r="H2" s="29"/>
      <c r="I2" s="29"/>
      <c r="J2" s="30"/>
      <c r="K2" s="30" t="s">
        <v>11</v>
      </c>
      <c r="L2" s="1" t="s">
        <v>27</v>
      </c>
    </row>
    <row r="3" spans="1:13" ht="18" customHeight="1">
      <c r="A3" s="26" t="s">
        <v>8</v>
      </c>
      <c r="B3" s="28">
        <v>42278</v>
      </c>
      <c r="C3" s="29"/>
      <c r="D3" s="27"/>
      <c r="E3" s="29"/>
      <c r="F3" s="29"/>
      <c r="G3" s="29"/>
      <c r="H3" s="29"/>
      <c r="I3" s="29"/>
      <c r="J3" s="30"/>
      <c r="K3" s="30" t="s">
        <v>12</v>
      </c>
      <c r="L3" s="1" t="s">
        <v>28</v>
      </c>
    </row>
    <row r="4" spans="1:13" ht="18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3" ht="18" customHeight="1">
      <c r="A5" s="31" t="s">
        <v>2</v>
      </c>
      <c r="B5" s="31" t="s">
        <v>3</v>
      </c>
      <c r="C5" s="31" t="s">
        <v>4</v>
      </c>
      <c r="D5" s="31">
        <v>1</v>
      </c>
      <c r="E5" s="31">
        <v>2</v>
      </c>
      <c r="F5" s="31">
        <v>3</v>
      </c>
      <c r="G5" s="31"/>
      <c r="H5" s="31">
        <v>4</v>
      </c>
      <c r="I5" s="31">
        <v>5</v>
      </c>
      <c r="J5" s="31">
        <v>6</v>
      </c>
      <c r="K5" s="31" t="s">
        <v>1</v>
      </c>
      <c r="L5" s="36" t="s">
        <v>5</v>
      </c>
      <c r="M5" s="22" t="s">
        <v>6</v>
      </c>
    </row>
    <row r="6" spans="1:13" ht="18" customHeight="1">
      <c r="A6" s="15">
        <v>238</v>
      </c>
      <c r="B6" s="9" t="str">
        <f>VLOOKUP($A6,[1]National!$A$2:$U$175, 2)</f>
        <v>Hafiz Mohamed</v>
      </c>
      <c r="C6" s="9" t="str">
        <f>VLOOKUP($A6,[1]National!$A$2:$U$175, 20)</f>
        <v>Dhivehi Sifainge Club</v>
      </c>
      <c r="D6" s="15">
        <v>5.89</v>
      </c>
      <c r="E6" s="15" t="s">
        <v>38</v>
      </c>
      <c r="F6" s="15">
        <v>5.84</v>
      </c>
      <c r="G6" s="14">
        <f t="shared" ref="G6:G15" si="0">MAX(D6:F6)</f>
        <v>5.89</v>
      </c>
      <c r="H6" s="15">
        <v>5.76</v>
      </c>
      <c r="I6" s="15">
        <v>5.57</v>
      </c>
      <c r="J6" s="15">
        <v>5.89</v>
      </c>
      <c r="K6" s="14">
        <f t="shared" ref="K6:K15" si="1">MAX(D6:J6)</f>
        <v>5.89</v>
      </c>
      <c r="L6" s="39">
        <v>1</v>
      </c>
      <c r="M6" s="39"/>
    </row>
    <row r="7" spans="1:13" ht="18" customHeight="1">
      <c r="A7" s="39">
        <v>107</v>
      </c>
      <c r="B7" s="9" t="str">
        <f>VLOOKUP($A7,[1]National!$A$2:$U$175, 2)</f>
        <v>Nifah Ali</v>
      </c>
      <c r="C7" s="9" t="str">
        <f>VLOOKUP($A7,[1]National!$A$2:$U$175, 20)</f>
        <v>Xiphius Sports Club</v>
      </c>
      <c r="D7" s="15">
        <v>4.79</v>
      </c>
      <c r="E7" s="15">
        <v>4.5999999999999996</v>
      </c>
      <c r="F7" s="15">
        <v>4.84</v>
      </c>
      <c r="G7" s="14">
        <f t="shared" si="0"/>
        <v>4.84</v>
      </c>
      <c r="H7" s="15">
        <v>5.21</v>
      </c>
      <c r="I7" s="15">
        <v>5.14</v>
      </c>
      <c r="J7" s="15">
        <v>5.21</v>
      </c>
      <c r="K7" s="14">
        <f t="shared" si="1"/>
        <v>5.21</v>
      </c>
      <c r="L7" s="39">
        <v>2</v>
      </c>
      <c r="M7" s="39"/>
    </row>
    <row r="8" spans="1:13" ht="18" customHeight="1">
      <c r="A8" s="15">
        <v>228</v>
      </c>
      <c r="B8" s="9" t="str">
        <f>VLOOKUP($A8,[1]National!$A$2:$U$175, 2)</f>
        <v>Shifaz Mohamed</v>
      </c>
      <c r="C8" s="9" t="str">
        <f>VLOOKUP($A8,[1]National!$A$2:$U$175, 20)</f>
        <v>Dhivehi Sifainge Club</v>
      </c>
      <c r="D8" s="15">
        <v>5.17</v>
      </c>
      <c r="E8" s="15">
        <v>4.84</v>
      </c>
      <c r="F8" s="15">
        <v>5.17</v>
      </c>
      <c r="G8" s="14">
        <f t="shared" si="0"/>
        <v>5.17</v>
      </c>
      <c r="H8" s="15">
        <v>4.7300000000000004</v>
      </c>
      <c r="I8" s="15">
        <v>5.01</v>
      </c>
      <c r="J8" s="15">
        <v>5.17</v>
      </c>
      <c r="K8" s="14">
        <f t="shared" si="1"/>
        <v>5.17</v>
      </c>
      <c r="L8" s="39">
        <v>3</v>
      </c>
      <c r="M8" s="39"/>
    </row>
    <row r="9" spans="1:13" ht="18" customHeight="1">
      <c r="A9" s="15">
        <v>140</v>
      </c>
      <c r="B9" s="9" t="str">
        <f>VLOOKUP($A9,[1]National!$A$2:$U$175, 2)</f>
        <v>Ahmed Iswan</v>
      </c>
      <c r="C9" s="9" t="str">
        <f>VLOOKUP($A9,[1]National!$A$2:$U$175, 20)</f>
        <v>Club All Star</v>
      </c>
      <c r="D9" s="14">
        <v>5.03</v>
      </c>
      <c r="E9" s="14">
        <v>4.34</v>
      </c>
      <c r="F9" s="14">
        <v>4.99</v>
      </c>
      <c r="G9" s="14">
        <f t="shared" si="0"/>
        <v>5.03</v>
      </c>
      <c r="H9" s="14">
        <v>5.03</v>
      </c>
      <c r="I9" s="14">
        <v>4.8600000000000003</v>
      </c>
      <c r="J9" s="14" t="s">
        <v>38</v>
      </c>
      <c r="K9" s="14">
        <f t="shared" si="1"/>
        <v>5.03</v>
      </c>
      <c r="L9" s="39">
        <v>4</v>
      </c>
      <c r="M9" s="40"/>
    </row>
    <row r="10" spans="1:13" ht="18" customHeight="1">
      <c r="A10" s="15">
        <v>168</v>
      </c>
      <c r="B10" s="9" t="str">
        <f>VLOOKUP($A10,[1]National!$A$2:$U$175, 2)</f>
        <v>Gasim Ibrahim</v>
      </c>
      <c r="C10" s="9" t="str">
        <f>VLOOKUP($A10,[1]National!$A$2:$U$175, 20)</f>
        <v>LT Sports Club</v>
      </c>
      <c r="D10" s="15" t="s">
        <v>38</v>
      </c>
      <c r="E10" s="15">
        <v>4.9800000000000004</v>
      </c>
      <c r="F10" s="15">
        <v>4.93</v>
      </c>
      <c r="G10" s="14">
        <f t="shared" si="0"/>
        <v>4.9800000000000004</v>
      </c>
      <c r="H10" s="15">
        <v>4.54</v>
      </c>
      <c r="I10" s="15">
        <v>4.57</v>
      </c>
      <c r="J10" s="15">
        <v>4.9800000000000004</v>
      </c>
      <c r="K10" s="14">
        <f t="shared" si="1"/>
        <v>4.9800000000000004</v>
      </c>
      <c r="L10" s="39">
        <v>5</v>
      </c>
      <c r="M10" s="40"/>
    </row>
    <row r="11" spans="1:13" ht="18" customHeight="1">
      <c r="A11" s="15">
        <v>236</v>
      </c>
      <c r="B11" s="9" t="str">
        <f>VLOOKUP($A11,[1]National!$A$2:$U$175, 2)</f>
        <v>Ahmed Naffah Shareef</v>
      </c>
      <c r="C11" s="9" t="str">
        <f>VLOOKUP($A11,[1]National!$A$2:$U$175, 20)</f>
        <v>Dhivehi Sifainge Club</v>
      </c>
      <c r="D11" s="15" t="s">
        <v>38</v>
      </c>
      <c r="E11" s="15" t="s">
        <v>38</v>
      </c>
      <c r="F11" s="15">
        <v>4.7</v>
      </c>
      <c r="G11" s="14">
        <f t="shared" si="0"/>
        <v>4.7</v>
      </c>
      <c r="H11" s="15" t="s">
        <v>38</v>
      </c>
      <c r="I11" s="15">
        <v>4.29</v>
      </c>
      <c r="J11" s="15">
        <v>4.9400000000000004</v>
      </c>
      <c r="K11" s="14">
        <f t="shared" si="1"/>
        <v>4.9400000000000004</v>
      </c>
      <c r="L11" s="39">
        <v>6</v>
      </c>
      <c r="M11" s="40"/>
    </row>
    <row r="12" spans="1:13" ht="18" customHeight="1">
      <c r="A12" s="20">
        <v>106</v>
      </c>
      <c r="B12" s="9" t="str">
        <f>VLOOKUP($A12,[1]National!$A$2:$U$175, 2)</f>
        <v>Ali Sham</v>
      </c>
      <c r="C12" s="9" t="str">
        <f>VLOOKUP($A12,[1]National!$A$2:$U$175, 20)</f>
        <v>Xiphius Sports Club</v>
      </c>
      <c r="D12" s="15">
        <v>4.6500000000000004</v>
      </c>
      <c r="E12" s="15" t="s">
        <v>38</v>
      </c>
      <c r="F12" s="15"/>
      <c r="G12" s="14">
        <f t="shared" si="0"/>
        <v>4.6500000000000004</v>
      </c>
      <c r="H12" s="15"/>
      <c r="I12" s="15"/>
      <c r="J12" s="15"/>
      <c r="K12" s="14">
        <f t="shared" si="1"/>
        <v>4.6500000000000004</v>
      </c>
      <c r="L12" s="39">
        <v>7</v>
      </c>
      <c r="M12" s="40"/>
    </row>
    <row r="13" spans="1:13" ht="18" customHeight="1">
      <c r="A13" s="20">
        <v>130</v>
      </c>
      <c r="B13" s="9" t="str">
        <f>VLOOKUP($A13,[1]National!$A$2:$U$175, 2)</f>
        <v>Sailam Abdul Raheem</v>
      </c>
      <c r="C13" s="9" t="str">
        <f>VLOOKUP($A13,[1]National!$A$2:$U$175, 20)</f>
        <v>Club Eagles</v>
      </c>
      <c r="D13" s="15">
        <v>4.2</v>
      </c>
      <c r="E13" s="15">
        <v>4.38</v>
      </c>
      <c r="F13" s="15">
        <v>4.41</v>
      </c>
      <c r="G13" s="14">
        <f t="shared" si="0"/>
        <v>4.41</v>
      </c>
      <c r="H13" s="15">
        <v>4.42</v>
      </c>
      <c r="I13" s="15">
        <v>4.17</v>
      </c>
      <c r="J13" s="15">
        <v>4.42</v>
      </c>
      <c r="K13" s="14">
        <f t="shared" si="1"/>
        <v>4.42</v>
      </c>
      <c r="L13" s="39">
        <v>8</v>
      </c>
      <c r="M13" s="40"/>
    </row>
    <row r="14" spans="1:13" ht="18" customHeight="1">
      <c r="A14" s="15">
        <v>162</v>
      </c>
      <c r="B14" s="9" t="str">
        <f>VLOOKUP($A14,[1]National!$A$2:$U$175, 2)</f>
        <v>Ahmed Lujan</v>
      </c>
      <c r="C14" s="9" t="str">
        <f>VLOOKUP($A14,[1]National!$A$2:$U$175, 20)</f>
        <v>LT Sports Club</v>
      </c>
      <c r="D14" s="15" t="s">
        <v>38</v>
      </c>
      <c r="E14" s="15" t="s">
        <v>38</v>
      </c>
      <c r="F14" s="15">
        <v>3.74</v>
      </c>
      <c r="G14" s="14">
        <f t="shared" si="0"/>
        <v>3.74</v>
      </c>
      <c r="H14" s="15"/>
      <c r="I14" s="15"/>
      <c r="J14" s="15"/>
      <c r="K14" s="14">
        <f t="shared" si="1"/>
        <v>3.74</v>
      </c>
      <c r="L14" s="39">
        <v>9</v>
      </c>
      <c r="M14" s="40"/>
    </row>
    <row r="15" spans="1:13" ht="18" customHeight="1">
      <c r="A15" s="15">
        <v>135</v>
      </c>
      <c r="B15" s="9" t="str">
        <f>VLOOKUP($A15,[1]National!$A$2:$U$175, 2)</f>
        <v>Ibrahim Ashfan Ali</v>
      </c>
      <c r="C15" s="9" t="str">
        <f>VLOOKUP($A15,[1]National!$A$2:$U$175, 20)</f>
        <v>Club All Star</v>
      </c>
      <c r="D15" s="15" t="s">
        <v>38</v>
      </c>
      <c r="E15" s="15"/>
      <c r="F15" s="15"/>
      <c r="G15" s="14">
        <f t="shared" si="0"/>
        <v>0</v>
      </c>
      <c r="H15" s="15"/>
      <c r="I15" s="15"/>
      <c r="J15" s="15"/>
      <c r="K15" s="14">
        <f t="shared" si="1"/>
        <v>0</v>
      </c>
      <c r="L15" s="39">
        <v>10</v>
      </c>
      <c r="M15" s="40"/>
    </row>
    <row r="16" spans="1:13" ht="18" customHeight="1">
      <c r="A16" s="15">
        <v>161</v>
      </c>
      <c r="B16" s="9" t="str">
        <f>VLOOKUP($A16,[1]National!$A$2:$U$175, 2)</f>
        <v>Mohamed Rafaan</v>
      </c>
      <c r="C16" s="9" t="str">
        <f>VLOOKUP($A16,[1]National!$A$2:$U$175, 20)</f>
        <v>LT Sports Club</v>
      </c>
      <c r="D16" s="15"/>
      <c r="E16" s="15"/>
      <c r="F16" s="15"/>
      <c r="G16" s="14"/>
      <c r="H16" s="15"/>
      <c r="I16" s="15"/>
      <c r="J16" s="15"/>
      <c r="K16" s="14"/>
      <c r="L16" s="39">
        <v>11</v>
      </c>
      <c r="M16" s="40"/>
    </row>
    <row r="17" spans="1:13" ht="18" customHeight="1">
      <c r="A17" s="15">
        <v>145</v>
      </c>
      <c r="B17" s="9" t="str">
        <f>VLOOKUP($A17,[1]National!$A$2:$U$175, 2)</f>
        <v>Abdulla Hunain Abdul Hannan</v>
      </c>
      <c r="C17" s="9" t="str">
        <f>VLOOKUP($A17,[1]National!$A$2:$U$175, 20)</f>
        <v>Club All Star</v>
      </c>
      <c r="D17" s="14"/>
      <c r="E17" s="14"/>
      <c r="F17" s="14"/>
      <c r="G17" s="14"/>
      <c r="H17" s="14"/>
      <c r="I17" s="14"/>
      <c r="J17" s="14"/>
      <c r="K17" s="39"/>
      <c r="L17" s="40"/>
      <c r="M17" s="40"/>
    </row>
    <row r="18" spans="1:13" ht="18" customHeight="1">
      <c r="A18" s="15">
        <v>207</v>
      </c>
      <c r="B18" s="9" t="str">
        <f>VLOOKUP($A18,[1]National!$A$2:$U$175, 2)</f>
        <v>Ahmed Abdul Azeez </v>
      </c>
      <c r="C18" s="9" t="str">
        <f>VLOOKUP($A18,[1]National!$A$2:$U$175, 20)</f>
        <v>MAD Runners</v>
      </c>
      <c r="D18" s="39"/>
      <c r="E18" s="39"/>
      <c r="F18" s="39"/>
      <c r="G18" s="39"/>
      <c r="H18" s="39"/>
      <c r="I18" s="39"/>
      <c r="J18" s="39"/>
      <c r="K18" s="39"/>
      <c r="L18" s="40"/>
      <c r="M18" s="40"/>
    </row>
  </sheetData>
  <sortState ref="A6:K18">
    <sortCondition descending="1" ref="K6:K18"/>
  </sortState>
  <mergeCells count="1">
    <mergeCell ref="A1:M1"/>
  </mergeCells>
  <conditionalFormatting sqref="B4:I5 D6:J6">
    <cfRule type="containsText" dxfId="137" priority="13" operator="containsText" text="#N/A">
      <formula>NOT(ISERROR(SEARCH("#N/A",B4)))</formula>
    </cfRule>
  </conditionalFormatting>
  <conditionalFormatting sqref="C4:I5 D6:J6">
    <cfRule type="containsErrors" dxfId="136" priority="11">
      <formula>ISERROR(C4)</formula>
    </cfRule>
    <cfRule type="containsErrors" dxfId="135" priority="12">
      <formula>ISERROR(C4)</formula>
    </cfRule>
  </conditionalFormatting>
  <conditionalFormatting sqref="B4:I5 D6:J6">
    <cfRule type="containsErrors" dxfId="134" priority="7">
      <formula>ISERROR(B4)</formula>
    </cfRule>
    <cfRule type="containsErrors" dxfId="133" priority="8">
      <formula>ISERROR(B4)</formula>
    </cfRule>
    <cfRule type="containsErrors" dxfId="132" priority="9">
      <formula>ISERROR(B4)</formula>
    </cfRule>
    <cfRule type="containsErrors" dxfId="131" priority="10">
      <formula>ISERROR(B4)</formula>
    </cfRule>
  </conditionalFormatting>
  <conditionalFormatting sqref="B6:C18">
    <cfRule type="containsText" dxfId="130" priority="3" operator="containsText" text="#N/A">
      <formula>NOT(ISERROR(SEARCH("#N/A",B6)))</formula>
    </cfRule>
  </conditionalFormatting>
  <conditionalFormatting sqref="C6:C18">
    <cfRule type="containsErrors" dxfId="129" priority="1">
      <formula>ISERROR(C6)</formula>
    </cfRule>
    <cfRule type="containsErrors" dxfId="128" priority="2">
      <formula>ISERROR(C6)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AM13"/>
  <sheetViews>
    <sheetView workbookViewId="0">
      <selection activeCell="A6" sqref="A6:AL8"/>
    </sheetView>
  </sheetViews>
  <sheetFormatPr defaultColWidth="18.7109375" defaultRowHeight="18" customHeight="1"/>
  <cols>
    <col min="1" max="1" width="5.7109375" style="1" customWidth="1"/>
    <col min="2" max="3" width="20.7109375" style="1" customWidth="1"/>
    <col min="4" max="36" width="2.28515625" style="1" customWidth="1"/>
    <col min="37" max="39" width="8.7109375" style="1" customWidth="1"/>
    <col min="40" max="16384" width="18.7109375" style="1"/>
  </cols>
  <sheetData>
    <row r="1" spans="1:39" ht="18" customHeight="1">
      <c r="A1" s="49" t="s">
        <v>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</row>
    <row r="2" spans="1:39" ht="18" customHeight="1">
      <c r="A2" s="17" t="s">
        <v>7</v>
      </c>
      <c r="B2" s="23" t="s">
        <v>16</v>
      </c>
      <c r="D2" s="24"/>
      <c r="J2" s="3"/>
      <c r="K2" s="3"/>
      <c r="AK2" s="30" t="s">
        <v>11</v>
      </c>
      <c r="AL2" s="1" t="s">
        <v>14</v>
      </c>
    </row>
    <row r="3" spans="1:39" ht="18" customHeight="1">
      <c r="A3" s="17" t="s">
        <v>8</v>
      </c>
      <c r="B3" s="19">
        <v>41935</v>
      </c>
      <c r="D3" s="24"/>
      <c r="J3" s="3"/>
      <c r="K3" s="3"/>
      <c r="AK3" s="30" t="s">
        <v>12</v>
      </c>
      <c r="AL3" s="1" t="s">
        <v>13</v>
      </c>
    </row>
    <row r="4" spans="1:39" s="12" customFormat="1" ht="18" customHeight="1">
      <c r="A4" s="10"/>
      <c r="B4" s="11"/>
      <c r="J4" s="13"/>
      <c r="K4" s="13"/>
    </row>
    <row r="5" spans="1:39" ht="18" customHeight="1">
      <c r="A5" s="44" t="s">
        <v>2</v>
      </c>
      <c r="B5" s="44" t="s">
        <v>3</v>
      </c>
      <c r="C5" s="32" t="s">
        <v>4</v>
      </c>
      <c r="D5" s="50">
        <v>1.25</v>
      </c>
      <c r="E5" s="51"/>
      <c r="F5" s="52"/>
      <c r="G5" s="50">
        <v>1.3</v>
      </c>
      <c r="H5" s="51"/>
      <c r="I5" s="52"/>
      <c r="J5" s="50">
        <v>1.35</v>
      </c>
      <c r="K5" s="51"/>
      <c r="L5" s="52"/>
      <c r="M5" s="50">
        <v>1.4</v>
      </c>
      <c r="N5" s="51"/>
      <c r="O5" s="52"/>
      <c r="P5" s="50">
        <v>1.45</v>
      </c>
      <c r="Q5" s="51"/>
      <c r="R5" s="52"/>
      <c r="S5" s="50">
        <v>1.5</v>
      </c>
      <c r="T5" s="51"/>
      <c r="U5" s="52"/>
      <c r="V5" s="53">
        <v>1.55</v>
      </c>
      <c r="W5" s="54"/>
      <c r="X5" s="55"/>
      <c r="Y5" s="53">
        <v>1.6</v>
      </c>
      <c r="Z5" s="54"/>
      <c r="AA5" s="54"/>
      <c r="AB5" s="54">
        <v>1.7</v>
      </c>
      <c r="AC5" s="54"/>
      <c r="AD5" s="54"/>
      <c r="AE5" s="54">
        <v>1.8</v>
      </c>
      <c r="AF5" s="54"/>
      <c r="AG5" s="55"/>
      <c r="AH5" s="50">
        <v>1.86</v>
      </c>
      <c r="AI5" s="51"/>
      <c r="AJ5" s="52"/>
      <c r="AK5" s="33" t="s">
        <v>1</v>
      </c>
      <c r="AL5" s="33" t="s">
        <v>5</v>
      </c>
      <c r="AM5" s="33" t="s">
        <v>6</v>
      </c>
    </row>
    <row r="6" spans="1:39" ht="18" customHeight="1">
      <c r="A6" s="20">
        <v>108</v>
      </c>
      <c r="B6" s="9" t="str">
        <f>VLOOKUP($A6,[1]National!$A$2:$U$175, 2)</f>
        <v>Saruwan Abdul Hameed</v>
      </c>
      <c r="C6" s="9" t="str">
        <f>VLOOKUP($A6,[1]National!$A$2:$U$175, 20)</f>
        <v>Xiphius Sports Club</v>
      </c>
      <c r="D6" s="14" t="s">
        <v>92</v>
      </c>
      <c r="E6" s="14"/>
      <c r="F6" s="14"/>
      <c r="G6" s="14" t="s">
        <v>92</v>
      </c>
      <c r="H6" s="14"/>
      <c r="I6" s="14"/>
      <c r="J6" s="14" t="s">
        <v>92</v>
      </c>
      <c r="K6" s="39"/>
      <c r="L6" s="14"/>
      <c r="M6" s="14" t="s">
        <v>92</v>
      </c>
      <c r="N6" s="14"/>
      <c r="O6" s="14"/>
      <c r="P6" s="14" t="s">
        <v>92</v>
      </c>
      <c r="Q6" s="14"/>
      <c r="R6" s="14"/>
      <c r="S6" s="39" t="s">
        <v>92</v>
      </c>
      <c r="T6" s="14"/>
      <c r="U6" s="14"/>
      <c r="V6" s="14" t="s">
        <v>92</v>
      </c>
      <c r="W6" s="14"/>
      <c r="X6" s="14"/>
      <c r="Y6" s="14" t="s">
        <v>92</v>
      </c>
      <c r="Z6" s="14"/>
      <c r="AA6" s="14"/>
      <c r="AB6" s="14" t="s">
        <v>92</v>
      </c>
      <c r="AC6" s="14"/>
      <c r="AD6" s="14"/>
      <c r="AE6" s="14" t="s">
        <v>93</v>
      </c>
      <c r="AF6" s="14" t="s">
        <v>93</v>
      </c>
      <c r="AG6" s="14" t="s">
        <v>92</v>
      </c>
      <c r="AH6" s="14" t="s">
        <v>93</v>
      </c>
      <c r="AI6" s="14" t="s">
        <v>93</v>
      </c>
      <c r="AJ6" s="14"/>
      <c r="AK6" s="35">
        <v>1.8</v>
      </c>
      <c r="AL6" s="21">
        <v>1</v>
      </c>
      <c r="AM6" s="21"/>
    </row>
    <row r="7" spans="1:39" ht="18" customHeight="1">
      <c r="A7" s="20">
        <v>140</v>
      </c>
      <c r="B7" s="9" t="str">
        <f>VLOOKUP($A7,[1]National!$A$2:$U$175, 2)</f>
        <v>Ahmed Iswan</v>
      </c>
      <c r="C7" s="9" t="str">
        <f>VLOOKUP($A7,[1]National!$A$2:$U$175, 20)</f>
        <v>Club All Star</v>
      </c>
      <c r="D7" s="14" t="s">
        <v>92</v>
      </c>
      <c r="E7" s="14"/>
      <c r="F7" s="14"/>
      <c r="G7" s="14" t="s">
        <v>92</v>
      </c>
      <c r="H7" s="14"/>
      <c r="I7" s="14"/>
      <c r="J7" s="14" t="s">
        <v>93</v>
      </c>
      <c r="K7" s="39" t="s">
        <v>93</v>
      </c>
      <c r="L7" s="14" t="s">
        <v>92</v>
      </c>
      <c r="M7" s="14" t="s">
        <v>92</v>
      </c>
      <c r="N7" s="14"/>
      <c r="O7" s="14"/>
      <c r="P7" s="14" t="s">
        <v>93</v>
      </c>
      <c r="Q7" s="14" t="s">
        <v>92</v>
      </c>
      <c r="R7" s="14"/>
      <c r="S7" s="39" t="s">
        <v>92</v>
      </c>
      <c r="T7" s="14"/>
      <c r="U7" s="14"/>
      <c r="V7" s="14" t="s">
        <v>93</v>
      </c>
      <c r="W7" s="14" t="s">
        <v>93</v>
      </c>
      <c r="X7" s="14" t="s">
        <v>92</v>
      </c>
      <c r="Y7" s="14" t="s">
        <v>93</v>
      </c>
      <c r="Z7" s="14" t="s">
        <v>93</v>
      </c>
      <c r="AA7" s="14" t="s">
        <v>93</v>
      </c>
      <c r="AB7" s="14"/>
      <c r="AC7" s="14"/>
      <c r="AD7" s="14"/>
      <c r="AE7" s="14"/>
      <c r="AF7" s="14"/>
      <c r="AG7" s="14"/>
      <c r="AH7" s="14"/>
      <c r="AI7" s="14"/>
      <c r="AJ7" s="14"/>
      <c r="AK7" s="35">
        <v>1.55</v>
      </c>
      <c r="AL7" s="21">
        <v>2</v>
      </c>
      <c r="AM7" s="21"/>
    </row>
    <row r="8" spans="1:39" ht="18" customHeight="1">
      <c r="A8" s="20">
        <v>148</v>
      </c>
      <c r="B8" s="9" t="str">
        <f>VLOOKUP($A8,[1]National!$A$2:$U$175, 2)</f>
        <v>Mohamed Fathik Fathhulla</v>
      </c>
      <c r="C8" s="9" t="str">
        <f>VLOOKUP($A8,[1]National!$A$2:$U$175, 20)</f>
        <v>Club All Star</v>
      </c>
      <c r="D8" s="14" t="s">
        <v>92</v>
      </c>
      <c r="E8" s="14"/>
      <c r="F8" s="14"/>
      <c r="G8" s="14" t="s">
        <v>92</v>
      </c>
      <c r="H8" s="14"/>
      <c r="I8" s="14"/>
      <c r="J8" s="14" t="s">
        <v>92</v>
      </c>
      <c r="K8" s="39"/>
      <c r="L8" s="14"/>
      <c r="M8" s="14" t="s">
        <v>93</v>
      </c>
      <c r="N8" s="14" t="s">
        <v>92</v>
      </c>
      <c r="O8" s="14"/>
      <c r="P8" s="14" t="s">
        <v>93</v>
      </c>
      <c r="Q8" s="14" t="s">
        <v>92</v>
      </c>
      <c r="R8" s="14"/>
      <c r="S8" s="39" t="s">
        <v>93</v>
      </c>
      <c r="T8" s="14" t="s">
        <v>93</v>
      </c>
      <c r="U8" s="14" t="s">
        <v>92</v>
      </c>
      <c r="V8" s="14" t="s">
        <v>93</v>
      </c>
      <c r="W8" s="14" t="s">
        <v>93</v>
      </c>
      <c r="X8" s="14" t="s">
        <v>93</v>
      </c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35">
        <v>1.5</v>
      </c>
      <c r="AL8" s="21">
        <v>3</v>
      </c>
      <c r="AM8" s="21"/>
    </row>
    <row r="9" spans="1:39" ht="18" customHeight="1">
      <c r="A9" s="20">
        <v>141</v>
      </c>
      <c r="B9" s="9" t="str">
        <f>VLOOKUP($A9,[1]National!$A$2:$U$175, 2)</f>
        <v>Ahmed Saif Naeem</v>
      </c>
      <c r="C9" s="9" t="str">
        <f>VLOOKUP($A9,[1]National!$A$2:$U$175, 20)</f>
        <v>Club All Star</v>
      </c>
      <c r="D9" s="14" t="s">
        <v>92</v>
      </c>
      <c r="E9" s="14"/>
      <c r="F9" s="14"/>
      <c r="G9" s="14" t="s">
        <v>92</v>
      </c>
      <c r="H9" s="14"/>
      <c r="I9" s="14"/>
      <c r="J9" s="14" t="s">
        <v>92</v>
      </c>
      <c r="K9" s="39"/>
      <c r="L9" s="14"/>
      <c r="M9" s="14" t="s">
        <v>93</v>
      </c>
      <c r="N9" s="14" t="s">
        <v>93</v>
      </c>
      <c r="O9" s="14" t="s">
        <v>92</v>
      </c>
      <c r="P9" s="14" t="s">
        <v>93</v>
      </c>
      <c r="Q9" s="14" t="s">
        <v>93</v>
      </c>
      <c r="R9" s="14" t="s">
        <v>92</v>
      </c>
      <c r="S9" s="39" t="s">
        <v>93</v>
      </c>
      <c r="T9" s="14" t="s">
        <v>93</v>
      </c>
      <c r="U9" s="14" t="s">
        <v>93</v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35">
        <v>1.45</v>
      </c>
      <c r="AL9" s="21">
        <v>4</v>
      </c>
      <c r="AM9" s="21"/>
    </row>
    <row r="10" spans="1:39" ht="18" customHeight="1">
      <c r="A10" s="39">
        <v>158</v>
      </c>
      <c r="B10" s="9" t="str">
        <f>VLOOKUP($A10,[1]National!$A$2:$U$175, 2)</f>
        <v>Ahmed Sajan Shaahid</v>
      </c>
      <c r="C10" s="9" t="str">
        <f>VLOOKUP($A10,[1]National!$A$2:$U$175, 20)</f>
        <v>LT Sports Club</v>
      </c>
      <c r="D10" s="14" t="s">
        <v>93</v>
      </c>
      <c r="E10" s="14" t="s">
        <v>93</v>
      </c>
      <c r="F10" s="14" t="s">
        <v>93</v>
      </c>
      <c r="G10" s="14"/>
      <c r="H10" s="14"/>
      <c r="I10" s="14"/>
      <c r="J10" s="14"/>
      <c r="K10" s="39"/>
      <c r="L10" s="14"/>
      <c r="M10" s="14"/>
      <c r="N10" s="14"/>
      <c r="O10" s="14"/>
      <c r="P10" s="14"/>
      <c r="Q10" s="14"/>
      <c r="R10" s="14"/>
      <c r="S10" s="39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21"/>
      <c r="AL10" s="21"/>
      <c r="AM10" s="21"/>
    </row>
    <row r="11" spans="1:39" ht="18" customHeight="1">
      <c r="A11" s="39">
        <v>165</v>
      </c>
      <c r="B11" s="9" t="str">
        <f>VLOOKUP($A11,[1]National!$A$2:$U$175, 2)</f>
        <v>Ibrahim Mohamed</v>
      </c>
      <c r="C11" s="9" t="str">
        <f>VLOOKUP($A11,[1]National!$A$2:$U$175, 20)</f>
        <v>LT Sports Club</v>
      </c>
      <c r="D11" s="14" t="s">
        <v>0</v>
      </c>
      <c r="E11" s="14"/>
      <c r="F11" s="14"/>
      <c r="G11" s="14"/>
      <c r="H11" s="14"/>
      <c r="I11" s="14"/>
      <c r="J11" s="14"/>
      <c r="K11" s="39"/>
      <c r="L11" s="14"/>
      <c r="M11" s="14"/>
      <c r="N11" s="14"/>
      <c r="O11" s="14"/>
      <c r="P11" s="14"/>
      <c r="Q11" s="14"/>
      <c r="R11" s="14"/>
      <c r="S11" s="39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21"/>
      <c r="AL11" s="21"/>
      <c r="AM11" s="21"/>
    </row>
    <row r="12" spans="1:39" ht="18" customHeight="1">
      <c r="A12" s="39">
        <v>168</v>
      </c>
      <c r="B12" s="9" t="str">
        <f>VLOOKUP($A12,[1]National!$A$2:$U$175, 2)</f>
        <v>Gasim Ibrahim</v>
      </c>
      <c r="C12" s="9" t="str">
        <f>VLOOKUP($A12,[1]National!$A$2:$U$175, 20)</f>
        <v>LT Sports Club</v>
      </c>
      <c r="D12" s="14" t="s">
        <v>0</v>
      </c>
      <c r="E12" s="14"/>
      <c r="F12" s="14"/>
      <c r="G12" s="14"/>
      <c r="H12" s="14"/>
      <c r="I12" s="14"/>
      <c r="J12" s="14"/>
      <c r="K12" s="39"/>
      <c r="L12" s="14"/>
      <c r="M12" s="14"/>
      <c r="N12" s="14"/>
      <c r="O12" s="14"/>
      <c r="P12" s="14"/>
      <c r="Q12" s="14"/>
      <c r="R12" s="14"/>
      <c r="S12" s="39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21"/>
      <c r="AL12" s="21"/>
      <c r="AM12" s="21"/>
    </row>
    <row r="13" spans="1:39" ht="18" customHeight="1">
      <c r="A13" s="39">
        <v>220</v>
      </c>
      <c r="B13" s="9" t="str">
        <f>VLOOKUP($A13,[1]National!$A$2:$U$175, 2)</f>
        <v>Ibrahim Rashwan</v>
      </c>
      <c r="C13" s="9" t="str">
        <f>VLOOKUP($A13,[1]National!$A$2:$U$175, 20)</f>
        <v>Customs Recreation Club</v>
      </c>
      <c r="D13" s="14" t="s">
        <v>0</v>
      </c>
      <c r="E13" s="14"/>
      <c r="F13" s="14"/>
      <c r="G13" s="14"/>
      <c r="H13" s="14"/>
      <c r="I13" s="14"/>
      <c r="J13" s="14"/>
      <c r="K13" s="39"/>
      <c r="L13" s="14"/>
      <c r="M13" s="14"/>
      <c r="N13" s="14"/>
      <c r="O13" s="14"/>
      <c r="P13" s="14"/>
      <c r="Q13" s="14"/>
      <c r="R13" s="14"/>
      <c r="S13" s="39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21"/>
      <c r="AL13" s="21"/>
      <c r="AM13" s="21"/>
    </row>
  </sheetData>
  <sortState ref="A6:AL9">
    <sortCondition ref="AL6:AL9"/>
  </sortState>
  <customSheetViews>
    <customSheetView guid="{CADF7ED8-0E02-4818-BB0C-E668D6F7A5C2}" hiddenColumns="1">
      <selection activeCell="AC11" sqref="AC11:AC16"/>
      <pageMargins left="0.5" right="0.27" top="1.5" bottom="0.5" header="0.5" footer="0.5"/>
      <printOptions horizontalCentered="1"/>
      <pageSetup paperSize="9" fitToHeight="0" orientation="landscape" r:id="rId1"/>
      <headerFooter>
        <oddHeader>&amp;C&amp;14 23rd National Athletics Championship&amp;1125 - 27 April 2013, Male' City</oddHeader>
      </headerFooter>
    </customSheetView>
    <customSheetView guid="{6F69C1AB-6439-415E-9866-A8164D95EDC4}" showPageBreaks="1">
      <selection activeCell="D20" sqref="D20"/>
      <pageMargins left="0.5" right="0.27" top="1.5" bottom="0.5" header="0.5" footer="0.5"/>
      <printOptions horizontalCentered="1"/>
      <pageSetup paperSize="9" fitToHeight="0" orientation="landscape" r:id="rId2"/>
      <headerFooter>
        <oddHeader>&amp;C&amp;14 23rd National Athletics Championship&amp;1125 - 27 April 2013, Male' City</oddHeader>
      </headerFooter>
    </customSheetView>
  </customSheetViews>
  <mergeCells count="12">
    <mergeCell ref="A1:AM1"/>
    <mergeCell ref="S5:U5"/>
    <mergeCell ref="AH5:AJ5"/>
    <mergeCell ref="D5:F5"/>
    <mergeCell ref="G5:I5"/>
    <mergeCell ref="J5:L5"/>
    <mergeCell ref="M5:O5"/>
    <mergeCell ref="P5:R5"/>
    <mergeCell ref="Y5:AA5"/>
    <mergeCell ref="AB5:AD5"/>
    <mergeCell ref="AE5:AG5"/>
    <mergeCell ref="V5:X5"/>
  </mergeCells>
  <conditionalFormatting sqref="G5:I5 M5 P5:Q5 AH5 B5:D5 B6:J13 T6:AJ13 L6:R13">
    <cfRule type="containsText" dxfId="127" priority="131" operator="containsText" text="#N/A">
      <formula>NOT(ISERROR(SEARCH("#N/A",B5)))</formula>
    </cfRule>
  </conditionalFormatting>
  <conditionalFormatting sqref="G5:I5 M5 P5:Q5 AH5 C5:D5 C6:J13 T6:AJ13 L6:R13">
    <cfRule type="containsErrors" dxfId="126" priority="129">
      <formula>ISERROR(C5)</formula>
    </cfRule>
    <cfRule type="containsErrors" dxfId="125" priority="130">
      <formula>ISERROR(C5)</formula>
    </cfRule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landscape"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M19"/>
  <sheetViews>
    <sheetView tabSelected="1" workbookViewId="0">
      <selection activeCell="G11" sqref="G11"/>
    </sheetView>
  </sheetViews>
  <sheetFormatPr defaultColWidth="18.7109375" defaultRowHeight="18" customHeight="1"/>
  <cols>
    <col min="1" max="1" width="5.7109375" style="1" customWidth="1"/>
    <col min="2" max="2" width="20.7109375" style="1" customWidth="1"/>
    <col min="3" max="3" width="35.7109375" style="1" customWidth="1"/>
    <col min="4" max="10" width="6.7109375" style="1" customWidth="1"/>
    <col min="11" max="13" width="8.7109375" style="1" customWidth="1"/>
    <col min="14" max="16384" width="18.7109375" style="1"/>
  </cols>
  <sheetData>
    <row r="1" spans="1:13" ht="18" customHeight="1">
      <c r="A1" s="49" t="s">
        <v>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" customHeight="1">
      <c r="A2" s="26" t="s">
        <v>7</v>
      </c>
      <c r="B2" s="27" t="s">
        <v>22</v>
      </c>
      <c r="C2" s="29"/>
      <c r="D2" s="27"/>
      <c r="E2" s="29"/>
      <c r="F2" s="29"/>
      <c r="G2" s="29"/>
      <c r="H2" s="29"/>
      <c r="I2" s="29"/>
      <c r="J2" s="30"/>
      <c r="K2" s="30" t="s">
        <v>11</v>
      </c>
      <c r="L2" s="1" t="s">
        <v>27</v>
      </c>
    </row>
    <row r="3" spans="1:13" ht="18" customHeight="1">
      <c r="A3" s="26" t="s">
        <v>8</v>
      </c>
      <c r="B3" s="28">
        <v>42278</v>
      </c>
      <c r="C3" s="29"/>
      <c r="D3" s="27"/>
      <c r="E3" s="29"/>
      <c r="F3" s="29"/>
      <c r="G3" s="29"/>
      <c r="H3" s="29"/>
      <c r="I3" s="29"/>
      <c r="J3" s="30"/>
      <c r="K3" s="30" t="s">
        <v>12</v>
      </c>
      <c r="L3" s="1" t="s">
        <v>28</v>
      </c>
    </row>
    <row r="4" spans="1:13" ht="18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3" ht="18" customHeight="1">
      <c r="A5" s="31" t="s">
        <v>2</v>
      </c>
      <c r="B5" s="31" t="s">
        <v>3</v>
      </c>
      <c r="C5" s="31" t="s">
        <v>4</v>
      </c>
      <c r="D5" s="31">
        <v>1</v>
      </c>
      <c r="E5" s="31">
        <v>2</v>
      </c>
      <c r="F5" s="31">
        <v>3</v>
      </c>
      <c r="G5" s="31"/>
      <c r="H5" s="31">
        <v>4</v>
      </c>
      <c r="I5" s="31">
        <v>5</v>
      </c>
      <c r="J5" s="31">
        <v>6</v>
      </c>
      <c r="K5" s="31" t="s">
        <v>1</v>
      </c>
      <c r="L5" s="36" t="s">
        <v>5</v>
      </c>
      <c r="M5" s="22" t="s">
        <v>6</v>
      </c>
    </row>
    <row r="6" spans="1:13" ht="18" customHeight="1">
      <c r="A6" s="15">
        <v>224</v>
      </c>
      <c r="B6" s="9" t="str">
        <f>VLOOKUP($A6,[1]National!$A$2:$U$175, 2)</f>
        <v>Hassan Shamoon</v>
      </c>
      <c r="C6" s="9" t="str">
        <f>VLOOKUP($A6,[1]National!$A$2:$U$175, 20)</f>
        <v>Dhivehi Sifainge Club</v>
      </c>
      <c r="D6" s="15">
        <v>10.6</v>
      </c>
      <c r="E6" s="15" t="s">
        <v>38</v>
      </c>
      <c r="F6" s="15">
        <v>11.02</v>
      </c>
      <c r="G6" s="14">
        <f t="shared" ref="G6:G19" si="0">MAX(D6:F6)</f>
        <v>11.02</v>
      </c>
      <c r="H6" s="15">
        <v>10.27</v>
      </c>
      <c r="I6" s="15">
        <v>10.75</v>
      </c>
      <c r="J6" s="15" t="s">
        <v>38</v>
      </c>
      <c r="K6" s="14">
        <f t="shared" ref="K6:K19" si="1">MAX(D6:J6)</f>
        <v>11.02</v>
      </c>
      <c r="L6" s="39">
        <v>1</v>
      </c>
      <c r="M6" s="39" t="s">
        <v>106</v>
      </c>
    </row>
    <row r="7" spans="1:13" ht="18" customHeight="1">
      <c r="A7" s="15">
        <v>233</v>
      </c>
      <c r="B7" s="9" t="str">
        <f>VLOOKUP($A7,[1]National!$A$2:$U$175, 2)</f>
        <v>Moosa Fazleen</v>
      </c>
      <c r="C7" s="9" t="str">
        <f>VLOOKUP($A7,[1]National!$A$2:$U$175, 20)</f>
        <v>Dhivehi Sifainge Club</v>
      </c>
      <c r="D7" s="15">
        <v>7.6</v>
      </c>
      <c r="E7" s="15">
        <v>8.83</v>
      </c>
      <c r="F7" s="15">
        <v>9.1</v>
      </c>
      <c r="G7" s="14">
        <f t="shared" si="0"/>
        <v>9.1</v>
      </c>
      <c r="H7" s="15" t="s">
        <v>38</v>
      </c>
      <c r="I7" s="15">
        <v>9.49</v>
      </c>
      <c r="J7" s="15">
        <v>9.3000000000000007</v>
      </c>
      <c r="K7" s="14">
        <f t="shared" si="1"/>
        <v>9.49</v>
      </c>
      <c r="L7" s="39">
        <v>2</v>
      </c>
      <c r="M7" s="39"/>
    </row>
    <row r="8" spans="1:13" ht="18" customHeight="1">
      <c r="A8" s="15">
        <v>247</v>
      </c>
      <c r="B8" s="9" t="str">
        <f>VLOOKUP($A8,[1]National!$A$2:$U$175, 2)</f>
        <v>Husnee Hassan</v>
      </c>
      <c r="C8" s="9" t="str">
        <f>VLOOKUP($A8,[1]National!$A$2:$U$175, 20)</f>
        <v>Thinadhoo Zuvaanuge Club</v>
      </c>
      <c r="D8" s="15">
        <v>8.6999999999999993</v>
      </c>
      <c r="E8" s="15">
        <v>8.98</v>
      </c>
      <c r="F8" s="15">
        <v>8.6</v>
      </c>
      <c r="G8" s="14">
        <f t="shared" si="0"/>
        <v>8.98</v>
      </c>
      <c r="H8" s="15">
        <v>8.86</v>
      </c>
      <c r="I8" s="15">
        <v>8.59</v>
      </c>
      <c r="J8" s="15">
        <v>8.94</v>
      </c>
      <c r="K8" s="14">
        <f t="shared" si="1"/>
        <v>8.98</v>
      </c>
      <c r="L8" s="39">
        <v>3</v>
      </c>
      <c r="M8" s="39"/>
    </row>
    <row r="9" spans="1:13" ht="18" customHeight="1">
      <c r="A9" s="15">
        <v>143</v>
      </c>
      <c r="B9" s="9" t="str">
        <f>VLOOKUP($A9,[1]National!$A$2:$U$175, 2)</f>
        <v>Mohamed Malaaz</v>
      </c>
      <c r="C9" s="9" t="str">
        <f>VLOOKUP($A9,[1]National!$A$2:$U$175, 20)</f>
        <v>Club All Star</v>
      </c>
      <c r="D9" s="15">
        <v>8.9</v>
      </c>
      <c r="E9" s="15">
        <v>8.74</v>
      </c>
      <c r="F9" s="15">
        <v>8.74</v>
      </c>
      <c r="G9" s="14">
        <f t="shared" si="0"/>
        <v>8.9</v>
      </c>
      <c r="H9" s="15">
        <v>8.65</v>
      </c>
      <c r="I9" s="15">
        <v>8.56</v>
      </c>
      <c r="J9" s="15">
        <v>8.8000000000000007</v>
      </c>
      <c r="K9" s="14">
        <f t="shared" si="1"/>
        <v>8.9</v>
      </c>
      <c r="L9" s="15">
        <v>4</v>
      </c>
      <c r="M9" s="40"/>
    </row>
    <row r="10" spans="1:13" ht="18" customHeight="1">
      <c r="A10" s="15">
        <v>108</v>
      </c>
      <c r="B10" s="9" t="str">
        <f>VLOOKUP($A10,[1]National!$A$2:$U$175, 2)</f>
        <v>Saruwan Abdul Hameed</v>
      </c>
      <c r="C10" s="9" t="str">
        <f>VLOOKUP($A10,[1]National!$A$2:$U$175, 20)</f>
        <v>Xiphius Sports Club</v>
      </c>
      <c r="D10" s="15">
        <v>7.32</v>
      </c>
      <c r="E10" s="15">
        <v>7.88</v>
      </c>
      <c r="F10" s="15">
        <v>7.17</v>
      </c>
      <c r="G10" s="14">
        <f t="shared" si="0"/>
        <v>7.88</v>
      </c>
      <c r="H10" s="15">
        <v>7.6</v>
      </c>
      <c r="I10" s="15">
        <v>7.64</v>
      </c>
      <c r="J10" s="15">
        <v>7.71</v>
      </c>
      <c r="K10" s="14">
        <f t="shared" si="1"/>
        <v>7.88</v>
      </c>
      <c r="L10" s="15">
        <v>5</v>
      </c>
      <c r="M10" s="40"/>
    </row>
    <row r="11" spans="1:13" ht="18" customHeight="1">
      <c r="A11" s="15">
        <v>181</v>
      </c>
      <c r="B11" s="9" t="str">
        <f>VLOOKUP($A11,[1]National!$A$2:$U$175, 2)</f>
        <v>Ibrahim Mazin</v>
      </c>
      <c r="C11" s="9" t="str">
        <f>VLOOKUP($A11,[1]National!$A$2:$U$175, 20)</f>
        <v>Runners Maldives</v>
      </c>
      <c r="D11" s="15" t="s">
        <v>38</v>
      </c>
      <c r="E11" s="15">
        <v>7.87</v>
      </c>
      <c r="F11" s="15">
        <v>6.96</v>
      </c>
      <c r="G11" s="14">
        <f t="shared" si="0"/>
        <v>7.87</v>
      </c>
      <c r="H11" s="15" t="s">
        <v>38</v>
      </c>
      <c r="I11" s="15">
        <v>7.65</v>
      </c>
      <c r="J11" s="15">
        <v>6.34</v>
      </c>
      <c r="K11" s="14">
        <f t="shared" si="1"/>
        <v>7.87</v>
      </c>
      <c r="L11" s="15">
        <v>6</v>
      </c>
      <c r="M11" s="40"/>
    </row>
    <row r="12" spans="1:13" ht="18" customHeight="1">
      <c r="A12" s="15">
        <v>188</v>
      </c>
      <c r="B12" s="9" t="str">
        <f>VLOOKUP($A12,[1]National!$A$2:$U$175, 2)</f>
        <v>Ali Naveen Niyaz</v>
      </c>
      <c r="C12" s="9" t="str">
        <f>VLOOKUP($A12,[1]National!$A$2:$U$175, 20)</f>
        <v>Runners Maldives</v>
      </c>
      <c r="D12" s="15">
        <v>7.55</v>
      </c>
      <c r="E12" s="15">
        <v>7.85</v>
      </c>
      <c r="F12" s="15">
        <v>7.64</v>
      </c>
      <c r="G12" s="14">
        <f t="shared" si="0"/>
        <v>7.85</v>
      </c>
      <c r="H12" s="15">
        <v>7.79</v>
      </c>
      <c r="I12" s="15">
        <v>7.45</v>
      </c>
      <c r="J12" s="15">
        <v>6.9</v>
      </c>
      <c r="K12" s="14">
        <f t="shared" si="1"/>
        <v>7.85</v>
      </c>
      <c r="L12" s="15">
        <v>7</v>
      </c>
      <c r="M12" s="40"/>
    </row>
    <row r="13" spans="1:13" ht="18" customHeight="1">
      <c r="A13" s="15">
        <v>215</v>
      </c>
      <c r="B13" s="9" t="str">
        <f>VLOOKUP($A13,[1]National!$A$2:$U$175, 2)</f>
        <v>Ram Mohan Balaji Prasad </v>
      </c>
      <c r="C13" s="9" t="str">
        <f>VLOOKUP($A13,[1]National!$A$2:$U$175, 20)</f>
        <v>MAD Runners</v>
      </c>
      <c r="D13" s="15">
        <v>7.47</v>
      </c>
      <c r="E13" s="15">
        <v>7.59</v>
      </c>
      <c r="F13" s="15">
        <v>7.29</v>
      </c>
      <c r="G13" s="14">
        <f t="shared" si="0"/>
        <v>7.59</v>
      </c>
      <c r="H13" s="15" t="s">
        <v>38</v>
      </c>
      <c r="I13" s="15">
        <v>6.2</v>
      </c>
      <c r="J13" s="15">
        <v>7.69</v>
      </c>
      <c r="K13" s="14">
        <f t="shared" si="1"/>
        <v>7.69</v>
      </c>
      <c r="L13" s="15">
        <v>8</v>
      </c>
      <c r="M13" s="40"/>
    </row>
    <row r="14" spans="1:13" ht="18" customHeight="1">
      <c r="A14" s="39">
        <v>137</v>
      </c>
      <c r="B14" s="9" t="str">
        <f>VLOOKUP($A14,[1]National!$A$2:$U$175, 2)</f>
        <v>Ismail Abshar Mohamed</v>
      </c>
      <c r="C14" s="9" t="str">
        <f>VLOOKUP($A14,[1]National!$A$2:$U$175, 20)</f>
        <v>Club All Star</v>
      </c>
      <c r="D14" s="39">
        <v>7.2</v>
      </c>
      <c r="E14" s="39">
        <v>6.63</v>
      </c>
      <c r="F14" s="39">
        <v>6.9</v>
      </c>
      <c r="G14" s="14">
        <f t="shared" si="0"/>
        <v>7.2</v>
      </c>
      <c r="H14" s="39"/>
      <c r="I14" s="39"/>
      <c r="J14" s="39"/>
      <c r="K14" s="14">
        <f t="shared" si="1"/>
        <v>7.2</v>
      </c>
      <c r="L14" s="15">
        <v>9</v>
      </c>
      <c r="M14" s="40"/>
    </row>
    <row r="15" spans="1:13" ht="18" customHeight="1">
      <c r="A15" s="20">
        <v>139</v>
      </c>
      <c r="B15" s="9" t="str">
        <f>VLOOKUP($A15,[1]National!$A$2:$U$175, 2)</f>
        <v>Mohamed Hanim</v>
      </c>
      <c r="C15" s="9" t="str">
        <f>VLOOKUP($A15,[1]National!$A$2:$U$175, 20)</f>
        <v>Club All Star</v>
      </c>
      <c r="D15" s="14">
        <v>7.1</v>
      </c>
      <c r="E15" s="14">
        <v>6.59</v>
      </c>
      <c r="F15" s="14" t="s">
        <v>38</v>
      </c>
      <c r="G15" s="14">
        <f t="shared" si="0"/>
        <v>7.1</v>
      </c>
      <c r="H15" s="14"/>
      <c r="I15" s="14"/>
      <c r="J15" s="14"/>
      <c r="K15" s="14">
        <f t="shared" si="1"/>
        <v>7.1</v>
      </c>
      <c r="L15" s="15">
        <v>10</v>
      </c>
      <c r="M15" s="40"/>
    </row>
    <row r="16" spans="1:13" ht="18" customHeight="1">
      <c r="A16" s="20">
        <v>113</v>
      </c>
      <c r="B16" s="9" t="str">
        <f>VLOOKUP($A16,[1]National!$A$2:$U$175, 2)</f>
        <v>Mohamed Affan</v>
      </c>
      <c r="C16" s="9" t="str">
        <f>VLOOKUP($A16,[1]National!$A$2:$U$175, 20)</f>
        <v>KY SPORTS ACADEMY</v>
      </c>
      <c r="D16" s="14">
        <v>6.94</v>
      </c>
      <c r="E16" s="14">
        <v>6.95</v>
      </c>
      <c r="F16" s="14" t="s">
        <v>38</v>
      </c>
      <c r="G16" s="14">
        <f t="shared" si="0"/>
        <v>6.95</v>
      </c>
      <c r="H16" s="14"/>
      <c r="I16" s="14"/>
      <c r="J16" s="14"/>
      <c r="K16" s="14">
        <f t="shared" si="1"/>
        <v>6.95</v>
      </c>
      <c r="L16" s="15">
        <v>11</v>
      </c>
      <c r="M16" s="40"/>
    </row>
    <row r="17" spans="1:13" ht="18" customHeight="1">
      <c r="A17" s="15">
        <v>235</v>
      </c>
      <c r="B17" s="9" t="str">
        <f>VLOOKUP($A17,[1]National!$A$2:$U$175, 2)</f>
        <v>Abdulla Saudhee</v>
      </c>
      <c r="C17" s="9" t="str">
        <f>VLOOKUP($A17,[1]National!$A$2:$U$175, 20)</f>
        <v>Dhivehi Sifainge Club</v>
      </c>
      <c r="D17" s="15" t="s">
        <v>38</v>
      </c>
      <c r="E17" s="15">
        <v>6.26</v>
      </c>
      <c r="F17" s="15">
        <v>6.87</v>
      </c>
      <c r="G17" s="14">
        <f t="shared" si="0"/>
        <v>6.87</v>
      </c>
      <c r="H17" s="15"/>
      <c r="I17" s="15"/>
      <c r="J17" s="15"/>
      <c r="K17" s="14">
        <f t="shared" si="1"/>
        <v>6.87</v>
      </c>
      <c r="L17" s="15">
        <v>12</v>
      </c>
      <c r="M17" s="40"/>
    </row>
    <row r="18" spans="1:13" ht="18" customHeight="1">
      <c r="A18" s="15">
        <v>159</v>
      </c>
      <c r="B18" s="9" t="str">
        <f>VLOOKUP($A18,[1]National!$A$2:$U$175, 2)</f>
        <v>Yoosuf Eenas Jaufar</v>
      </c>
      <c r="C18" s="9" t="str">
        <f>VLOOKUP($A18,[1]National!$A$2:$U$175, 20)</f>
        <v>LT Sports Club</v>
      </c>
      <c r="D18" s="15" t="s">
        <v>38</v>
      </c>
      <c r="E18" s="15">
        <v>5.47</v>
      </c>
      <c r="F18" s="15">
        <v>6.3</v>
      </c>
      <c r="G18" s="14">
        <f t="shared" si="0"/>
        <v>6.3</v>
      </c>
      <c r="H18" s="15"/>
      <c r="I18" s="15"/>
      <c r="J18" s="15"/>
      <c r="K18" s="14">
        <f t="shared" si="1"/>
        <v>6.3</v>
      </c>
      <c r="L18" s="15">
        <v>13</v>
      </c>
      <c r="M18" s="40"/>
    </row>
    <row r="19" spans="1:13" ht="18" customHeight="1">
      <c r="A19" s="15">
        <v>164</v>
      </c>
      <c r="B19" s="9" t="str">
        <f>VLOOKUP($A19,[1]National!$A$2:$U$175, 2)</f>
        <v>Shamin Mohamed</v>
      </c>
      <c r="C19" s="9" t="str">
        <f>VLOOKUP($A19,[1]National!$A$2:$U$175, 20)</f>
        <v>LT Sports Club</v>
      </c>
      <c r="D19" s="15">
        <v>5.96</v>
      </c>
      <c r="E19" s="15">
        <v>5.45</v>
      </c>
      <c r="F19" s="15">
        <v>5.3</v>
      </c>
      <c r="G19" s="14">
        <f t="shared" si="0"/>
        <v>5.96</v>
      </c>
      <c r="H19" s="15"/>
      <c r="I19" s="15"/>
      <c r="J19" s="15"/>
      <c r="K19" s="14">
        <f t="shared" si="1"/>
        <v>5.96</v>
      </c>
      <c r="L19" s="15">
        <v>14</v>
      </c>
      <c r="M19" s="40"/>
    </row>
  </sheetData>
  <sortState ref="A6:K19">
    <sortCondition descending="1" ref="K6:K19"/>
  </sortState>
  <mergeCells count="1">
    <mergeCell ref="A1:M1"/>
  </mergeCells>
  <conditionalFormatting sqref="B4:I5 D6:J6 G7:G19">
    <cfRule type="containsText" dxfId="124" priority="15" operator="containsText" text="#N/A">
      <formula>NOT(ISERROR(SEARCH("#N/A",B4)))</formula>
    </cfRule>
  </conditionalFormatting>
  <conditionalFormatting sqref="C4:I5 D6:J6 G7:G19">
    <cfRule type="containsErrors" dxfId="123" priority="13">
      <formula>ISERROR(C4)</formula>
    </cfRule>
    <cfRule type="containsErrors" dxfId="122" priority="14">
      <formula>ISERROR(C4)</formula>
    </cfRule>
  </conditionalFormatting>
  <conditionalFormatting sqref="B4:I5 D6:J6 G7:G19">
    <cfRule type="containsErrors" dxfId="121" priority="9">
      <formula>ISERROR(B4)</formula>
    </cfRule>
    <cfRule type="containsErrors" dxfId="120" priority="10">
      <formula>ISERROR(B4)</formula>
    </cfRule>
    <cfRule type="containsErrors" dxfId="119" priority="11">
      <formula>ISERROR(B4)</formula>
    </cfRule>
    <cfRule type="containsErrors" dxfId="118" priority="12">
      <formula>ISERROR(B4)</formula>
    </cfRule>
  </conditionalFormatting>
  <conditionalFormatting sqref="B6:C19">
    <cfRule type="containsText" dxfId="117" priority="5" operator="containsText" text="#N/A">
      <formula>NOT(ISERROR(SEARCH("#N/A",B6)))</formula>
    </cfRule>
  </conditionalFormatting>
  <conditionalFormatting sqref="C6:C19">
    <cfRule type="containsErrors" dxfId="116" priority="3">
      <formula>ISERROR(C6)</formula>
    </cfRule>
    <cfRule type="containsErrors" dxfId="115" priority="4">
      <formula>ISERROR(C6)</formula>
    </cfRule>
  </conditionalFormatting>
  <conditionalFormatting sqref="G6:G19">
    <cfRule type="top10" dxfId="114" priority="2" rank="8"/>
  </conditionalFormatting>
  <conditionalFormatting sqref="K6:K19">
    <cfRule type="top10" dxfId="113" priority="1" rank="3"/>
  </conditionalFormatting>
  <printOptions horizontalCentered="1"/>
  <pageMargins left="0.511811023622047" right="0.27559055118110198" top="1.49606299212598" bottom="0.511811023622047" header="0.511811023622047" footer="0.511811023622047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100</vt:lpstr>
      <vt:lpstr>200</vt:lpstr>
      <vt:lpstr>400</vt:lpstr>
      <vt:lpstr>800</vt:lpstr>
      <vt:lpstr>1500</vt:lpstr>
      <vt:lpstr>5000</vt:lpstr>
      <vt:lpstr>long</vt:lpstr>
      <vt:lpstr>High</vt:lpstr>
      <vt:lpstr>Shot</vt:lpstr>
      <vt:lpstr>Disc</vt:lpstr>
      <vt:lpstr>Jav</vt:lpstr>
      <vt:lpstr>4x100</vt:lpstr>
      <vt:lpstr>4x400</vt:lpstr>
      <vt:lpstr>VET100</vt:lpstr>
      <vt:lpstr>VET5000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Munthaqim</dc:creator>
  <cp:lastModifiedBy>munthaqim@outlook.com</cp:lastModifiedBy>
  <cp:lastPrinted>2015-10-02T16:06:47Z</cp:lastPrinted>
  <dcterms:created xsi:type="dcterms:W3CDTF">2007-12-22T19:49:38Z</dcterms:created>
  <dcterms:modified xsi:type="dcterms:W3CDTF">2015-10-03T13:55:46Z</dcterms:modified>
</cp:coreProperties>
</file>